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event\自主\助成事業\3.はままつ文化芸術活動助成事業\R8～新要綱\テンプレート\報告\"/>
    </mc:Choice>
  </mc:AlternateContent>
  <xr:revisionPtr revIDLastSave="0" documentId="13_ncr:1_{B21C7A13-38F8-48B7-A267-0E73530BD1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収支決算書" sheetId="4" r:id="rId1"/>
    <sheet name="記入例" sheetId="5" r:id="rId2"/>
  </sheets>
  <definedNames>
    <definedName name="_xlnm.Print_Area" localSheetId="1">記入例!$A$1:$F$60</definedName>
    <definedName name="_xlnm.Print_Area" localSheetId="0">事業収支決算書!$A$1:$E$67</definedName>
    <definedName name="_xlnm.Print_Titles" localSheetId="1">記入例!$12:$12</definedName>
    <definedName name="_xlnm.Print_Titles" localSheetId="0">事業収支決算書!$12:$12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4" l="1"/>
  <c r="C67" i="4"/>
  <c r="D66" i="4"/>
  <c r="C66" i="4"/>
  <c r="D62" i="4"/>
  <c r="C62" i="4"/>
  <c r="D57" i="4"/>
  <c r="C52" i="4"/>
  <c r="D47" i="4"/>
  <c r="C47" i="4"/>
  <c r="D42" i="4"/>
  <c r="C42" i="4"/>
  <c r="D37" i="4"/>
  <c r="C37" i="4"/>
  <c r="D32" i="4"/>
  <c r="C32" i="4"/>
  <c r="D27" i="4"/>
  <c r="C27" i="4"/>
  <c r="D22" i="4"/>
  <c r="C22" i="4"/>
  <c r="D17" i="4"/>
  <c r="C17" i="4"/>
  <c r="D10" i="4"/>
  <c r="C10" i="4"/>
  <c r="E7" i="5"/>
  <c r="E58" i="5"/>
  <c r="D58" i="5"/>
  <c r="D49" i="5"/>
  <c r="E6" i="5"/>
  <c r="E4" i="5"/>
  <c r="E3" i="5"/>
  <c r="D36" i="5"/>
  <c r="E33" i="5"/>
  <c r="E36" i="5" s="1"/>
  <c r="E22" i="5"/>
  <c r="E24" i="5" s="1"/>
  <c r="E57" i="5"/>
  <c r="D57" i="5"/>
  <c r="E53" i="5"/>
  <c r="D53" i="5"/>
  <c r="E49" i="5"/>
  <c r="E44" i="5"/>
  <c r="D44" i="5"/>
  <c r="E40" i="5"/>
  <c r="D40" i="5"/>
  <c r="E32" i="5"/>
  <c r="D32" i="5"/>
  <c r="E28" i="5"/>
  <c r="D28" i="5"/>
  <c r="D24" i="5"/>
  <c r="E20" i="5"/>
  <c r="D20" i="5"/>
  <c r="E16" i="5"/>
  <c r="D16" i="5"/>
  <c r="D9" i="5"/>
  <c r="E9" i="5" l="1"/>
  <c r="C57" i="4"/>
  <c r="D52" i="4"/>
</calcChain>
</file>

<file path=xl/sharedStrings.xml><?xml version="1.0" encoding="utf-8"?>
<sst xmlns="http://schemas.openxmlformats.org/spreadsheetml/2006/main" count="170" uniqueCount="110">
  <si>
    <t>明細№</t>
    <rPh sb="0" eb="2">
      <t>メイサイ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</si>
  <si>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</si>
  <si>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その他</t>
    <rPh sb="2" eb="3">
      <t>タ</t>
    </rPh>
    <phoneticPr fontId="2"/>
  </si>
  <si>
    <t>A-1</t>
    <phoneticPr fontId="2"/>
  </si>
  <si>
    <t>B-1</t>
    <phoneticPr fontId="2"/>
  </si>
  <si>
    <t>C-1</t>
    <phoneticPr fontId="2"/>
  </si>
  <si>
    <t>F-1</t>
    <phoneticPr fontId="2"/>
  </si>
  <si>
    <t>G-1</t>
    <phoneticPr fontId="2"/>
  </si>
  <si>
    <t>H-1</t>
    <phoneticPr fontId="2"/>
  </si>
  <si>
    <t>I-1</t>
    <phoneticPr fontId="2"/>
  </si>
  <si>
    <t>手数料</t>
    <rPh sb="0" eb="3">
      <t>テスウリョウ</t>
    </rPh>
    <phoneticPr fontId="2"/>
  </si>
  <si>
    <t>旅費交通費</t>
    <rPh sb="0" eb="2">
      <t>リョヒ</t>
    </rPh>
    <rPh sb="2" eb="5">
      <t>コウツウヒ</t>
    </rPh>
    <phoneticPr fontId="2"/>
  </si>
  <si>
    <t>人件費</t>
    <rPh sb="0" eb="3">
      <t>ジンケンヒ</t>
    </rPh>
    <phoneticPr fontId="2"/>
  </si>
  <si>
    <t>広告費</t>
    <rPh sb="0" eb="3">
      <t>コウコクヒ</t>
    </rPh>
    <phoneticPr fontId="2"/>
  </si>
  <si>
    <t>諸謝金</t>
    <rPh sb="0" eb="1">
      <t>ショ</t>
    </rPh>
    <rPh sb="1" eb="3">
      <t>シャキン</t>
    </rPh>
    <phoneticPr fontId="2"/>
  </si>
  <si>
    <t>科目</t>
    <rPh sb="0" eb="2">
      <t>カモク</t>
    </rPh>
    <phoneticPr fontId="2"/>
  </si>
  <si>
    <t>合　計</t>
    <rPh sb="0" eb="1">
      <t>ゴウ</t>
    </rPh>
    <rPh sb="2" eb="3">
      <t>ケイ</t>
    </rPh>
    <phoneticPr fontId="2"/>
  </si>
  <si>
    <t>小　計</t>
    <rPh sb="0" eb="1">
      <t>ショウ</t>
    </rPh>
    <rPh sb="2" eb="3">
      <t>ケイ</t>
    </rPh>
    <phoneticPr fontId="2"/>
  </si>
  <si>
    <t>支払先</t>
    <rPh sb="0" eb="2">
      <t>シハラ</t>
    </rPh>
    <rPh sb="2" eb="3">
      <t>サキ</t>
    </rPh>
    <phoneticPr fontId="2"/>
  </si>
  <si>
    <t>使用賃借料</t>
    <rPh sb="0" eb="2">
      <t>シヨウ</t>
    </rPh>
    <rPh sb="2" eb="4">
      <t>チンシャク</t>
    </rPh>
    <rPh sb="4" eb="5">
      <t>リョウ</t>
    </rPh>
    <phoneticPr fontId="2"/>
  </si>
  <si>
    <t>委託費</t>
    <rPh sb="0" eb="3">
      <t>イタクヒ</t>
    </rPh>
    <phoneticPr fontId="2"/>
  </si>
  <si>
    <t>通信運搬費</t>
    <rPh sb="0" eb="2">
      <t>ツウシン</t>
    </rPh>
    <rPh sb="2" eb="5">
      <t>ウンパンヒ</t>
    </rPh>
    <phoneticPr fontId="2"/>
  </si>
  <si>
    <t>消耗品費</t>
    <rPh sb="0" eb="3">
      <t>ショウモウヒン</t>
    </rPh>
    <rPh sb="3" eb="4">
      <t>ヒ</t>
    </rPh>
    <phoneticPr fontId="2"/>
  </si>
  <si>
    <t>D-1</t>
    <phoneticPr fontId="2"/>
  </si>
  <si>
    <t>E-1</t>
    <phoneticPr fontId="2"/>
  </si>
  <si>
    <t>J-1</t>
    <phoneticPr fontId="2"/>
  </si>
  <si>
    <t>K-1</t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</si>
  <si>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</si>
  <si>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</si>
  <si>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支出①【対象経費】</t>
    <rPh sb="0" eb="2">
      <t>シシュツ</t>
    </rPh>
    <rPh sb="4" eb="6">
      <t>タイショウ</t>
    </rPh>
    <rPh sb="6" eb="8">
      <t>ケイヒ</t>
    </rPh>
    <phoneticPr fontId="2"/>
  </si>
  <si>
    <t>収入</t>
    <rPh sb="0" eb="2">
      <t>シュウニュウ</t>
    </rPh>
    <phoneticPr fontId="2"/>
  </si>
  <si>
    <t>項　目</t>
    <rPh sb="0" eb="1">
      <t>コウ</t>
    </rPh>
    <rPh sb="2" eb="3">
      <t>メ</t>
    </rPh>
    <phoneticPr fontId="2"/>
  </si>
  <si>
    <t>内　訳</t>
    <rPh sb="0" eb="1">
      <t>ナイ</t>
    </rPh>
    <rPh sb="2" eb="3">
      <t>ヤク</t>
    </rPh>
    <phoneticPr fontId="2"/>
  </si>
  <si>
    <t>【単位：円】</t>
    <rPh sb="1" eb="3">
      <t>タンイ</t>
    </rPh>
    <rPh sb="4" eb="5">
      <t>エン</t>
    </rPh>
    <phoneticPr fontId="2"/>
  </si>
  <si>
    <t>※領収書を添付すること。</t>
    <phoneticPr fontId="2"/>
  </si>
  <si>
    <t>入場料</t>
    <rPh sb="0" eb="3">
      <t>ニュウジョウリョウ</t>
    </rPh>
    <phoneticPr fontId="2"/>
  </si>
  <si>
    <t>協賛金・広告料</t>
    <rPh sb="0" eb="3">
      <t>キョウサンキン</t>
    </rPh>
    <rPh sb="4" eb="7">
      <t>コウコクリョウ</t>
    </rPh>
    <phoneticPr fontId="2"/>
  </si>
  <si>
    <t>プログラム販売</t>
    <rPh sb="5" eb="7">
      <t>ハンバイ</t>
    </rPh>
    <phoneticPr fontId="2"/>
  </si>
  <si>
    <t>他団体助成</t>
    <rPh sb="0" eb="5">
      <t>タダンタイジョセイ</t>
    </rPh>
    <phoneticPr fontId="2"/>
  </si>
  <si>
    <t>自己負担金</t>
    <rPh sb="0" eb="5">
      <t>ジコフタンキン</t>
    </rPh>
    <phoneticPr fontId="2"/>
  </si>
  <si>
    <t>指揮者○○○○氏</t>
    <rPh sb="0" eb="3">
      <t>シキシャ</t>
    </rPh>
    <rPh sb="7" eb="8">
      <t>シ</t>
    </rPh>
    <phoneticPr fontId="2"/>
  </si>
  <si>
    <t>ソリスト○○○○氏</t>
    <rPh sb="8" eb="9">
      <t>シ</t>
    </rPh>
    <phoneticPr fontId="2"/>
  </si>
  <si>
    <t>A-2</t>
    <phoneticPr fontId="2"/>
  </si>
  <si>
    <t>A-3</t>
    <phoneticPr fontId="2"/>
  </si>
  <si>
    <t>○○氏</t>
    <rPh sb="2" eb="3">
      <t>シ</t>
    </rPh>
    <phoneticPr fontId="2"/>
  </si>
  <si>
    <t>指揮者出演料</t>
    <rPh sb="0" eb="3">
      <t>シキシャ</t>
    </rPh>
    <rPh sb="3" eb="6">
      <t>シュツエンリョウ</t>
    </rPh>
    <phoneticPr fontId="2"/>
  </si>
  <si>
    <t>ソリスト出演料</t>
    <rPh sb="4" eb="7">
      <t>シュツエンリョウ</t>
    </rPh>
    <phoneticPr fontId="2"/>
  </si>
  <si>
    <t>委嘱曲制作</t>
    <rPh sb="0" eb="3">
      <t>イショクキョク</t>
    </rPh>
    <rPh sb="3" eb="5">
      <t>セイサク</t>
    </rPh>
    <phoneticPr fontId="2"/>
  </si>
  <si>
    <t>浜松市文化振興財団</t>
    <rPh sb="0" eb="9">
      <t>ハママツシブンカシンコウザイダン</t>
    </rPh>
    <phoneticPr fontId="2"/>
  </si>
  <si>
    <t>B-2</t>
    <phoneticPr fontId="2"/>
  </si>
  <si>
    <t>日本音楽著作権協会</t>
    <rPh sb="0" eb="2">
      <t>ニホン</t>
    </rPh>
    <rPh sb="2" eb="4">
      <t>オンガク</t>
    </rPh>
    <rPh sb="4" eb="9">
      <t>チョサクケンキョウカイ</t>
    </rPh>
    <phoneticPr fontId="2"/>
  </si>
  <si>
    <t>○○株式会社</t>
    <rPh sb="2" eb="6">
      <t>カブシキガイシャ</t>
    </rPh>
    <phoneticPr fontId="2"/>
  </si>
  <si>
    <t>ピアノ調律</t>
    <rPh sb="3" eb="5">
      <t>チョウリツ</t>
    </rPh>
    <phoneticPr fontId="2"/>
  </si>
  <si>
    <t>著作権使用料</t>
    <rPh sb="0" eb="6">
      <t>チョサクケンシヨウリョウ</t>
    </rPh>
    <phoneticPr fontId="2"/>
  </si>
  <si>
    <t>アクト中ホール・多目的室使用料(10/21、10/22)</t>
    <rPh sb="3" eb="4">
      <t>チュウ</t>
    </rPh>
    <rPh sb="8" eb="12">
      <t>タモクテキシツ</t>
    </rPh>
    <rPh sb="12" eb="15">
      <t>シヨウリョウ</t>
    </rPh>
    <phoneticPr fontId="2"/>
  </si>
  <si>
    <t>振込手数料</t>
    <rPh sb="0" eb="5">
      <t>フリコミテスウリョウ</t>
    </rPh>
    <phoneticPr fontId="2"/>
  </si>
  <si>
    <t>○○信用金庫</t>
    <rPh sb="2" eb="6">
      <t>シンヨウキンコ</t>
    </rPh>
    <phoneticPr fontId="2"/>
  </si>
  <si>
    <t>C-2</t>
    <phoneticPr fontId="2"/>
  </si>
  <si>
    <t>撮影・CD録音</t>
    <rPh sb="0" eb="2">
      <t>サツエイ</t>
    </rPh>
    <rPh sb="5" eb="7">
      <t>ロクオン</t>
    </rPh>
    <phoneticPr fontId="2"/>
  </si>
  <si>
    <t>○○株式会社</t>
    <rPh sb="0" eb="6">
      <t>マルマルカブシキガイシャ</t>
    </rPh>
    <phoneticPr fontId="2"/>
  </si>
  <si>
    <t>D-2</t>
    <phoneticPr fontId="2"/>
  </si>
  <si>
    <t>D-3</t>
    <phoneticPr fontId="2"/>
  </si>
  <si>
    <t>音響・照明</t>
    <rPh sb="0" eb="2">
      <t>オンキョウ</t>
    </rPh>
    <rPh sb="3" eb="5">
      <t>ショウメイ</t>
    </rPh>
    <phoneticPr fontId="2"/>
  </si>
  <si>
    <t>会場設営・撤去</t>
    <rPh sb="0" eb="4">
      <t>カイジョウセツエイ</t>
    </rPh>
    <rPh sb="5" eb="7">
      <t>テッキョ</t>
    </rPh>
    <phoneticPr fontId="2"/>
  </si>
  <si>
    <t>○○○○氏</t>
    <rPh sb="0" eb="5">
      <t>マルマルマルマルシ</t>
    </rPh>
    <phoneticPr fontId="2"/>
  </si>
  <si>
    <t>東京～浜松往復・宿泊代</t>
    <rPh sb="0" eb="2">
      <t>トウキョウ</t>
    </rPh>
    <rPh sb="3" eb="5">
      <t>ハママツ</t>
    </rPh>
    <rPh sb="5" eb="7">
      <t>オウフク</t>
    </rPh>
    <rPh sb="8" eb="10">
      <t>シュクハク</t>
    </rPh>
    <rPh sb="10" eb="11">
      <t>ダイ</t>
    </rPh>
    <phoneticPr fontId="2"/>
  </si>
  <si>
    <t>名古屋～浜松往復・宿泊代</t>
    <rPh sb="0" eb="3">
      <t>ナゴヤ</t>
    </rPh>
    <rPh sb="4" eb="8">
      <t>ハママツオウフク</t>
    </rPh>
    <rPh sb="9" eb="12">
      <t>シュクハクダイ</t>
    </rPh>
    <phoneticPr fontId="2"/>
  </si>
  <si>
    <t>E-2</t>
    <phoneticPr fontId="2"/>
  </si>
  <si>
    <t>日本郵便</t>
    <rPh sb="0" eb="4">
      <t>ニホンユウビン</t>
    </rPh>
    <phoneticPr fontId="2"/>
  </si>
  <si>
    <t>チラシおよび案内状郵送</t>
    <rPh sb="6" eb="9">
      <t>アンナイジョウ</t>
    </rPh>
    <rPh sb="9" eb="11">
      <t>ユウソウ</t>
    </rPh>
    <phoneticPr fontId="2"/>
  </si>
  <si>
    <t>F-2</t>
    <phoneticPr fontId="2"/>
  </si>
  <si>
    <t>○○印刷株式会社</t>
    <rPh sb="2" eb="4">
      <t>インサツ</t>
    </rPh>
    <rPh sb="4" eb="8">
      <t>カブシキガイシャ</t>
    </rPh>
    <phoneticPr fontId="2"/>
  </si>
  <si>
    <t>楽譜印刷</t>
    <rPh sb="0" eb="4">
      <t>ガクフインサツ</t>
    </rPh>
    <phoneticPr fontId="2"/>
  </si>
  <si>
    <t>-</t>
    <phoneticPr fontId="2"/>
  </si>
  <si>
    <t>チラシ等デザインおよび印刷</t>
    <rPh sb="3" eb="4">
      <t>トウ</t>
    </rPh>
    <rPh sb="11" eb="13">
      <t>インサツ</t>
    </rPh>
    <phoneticPr fontId="2"/>
  </si>
  <si>
    <t>音楽雑誌「○○○○」広告料</t>
    <rPh sb="0" eb="4">
      <t>オンガクザッシ</t>
    </rPh>
    <rPh sb="10" eb="13">
      <t>コウコクリョウ</t>
    </rPh>
    <phoneticPr fontId="2"/>
  </si>
  <si>
    <t>○○株式会社</t>
    <phoneticPr fontId="2"/>
  </si>
  <si>
    <t>F-3</t>
    <phoneticPr fontId="2"/>
  </si>
  <si>
    <t>招待状郵送</t>
    <rPh sb="0" eb="3">
      <t>ショウタイジョウ</t>
    </rPh>
    <rPh sb="3" eb="5">
      <t>ユウソウ</t>
    </rPh>
    <phoneticPr fontId="2"/>
  </si>
  <si>
    <t>○○SHOP</t>
    <phoneticPr fontId="2"/>
  </si>
  <si>
    <t>封筒、コピー用紙</t>
    <rPh sb="0" eb="2">
      <t>フウトウ</t>
    </rPh>
    <rPh sb="6" eb="8">
      <t>ヨウシ</t>
    </rPh>
    <phoneticPr fontId="2"/>
  </si>
  <si>
    <t>紙コップ、ウェットティッシュ等</t>
    <rPh sb="0" eb="1">
      <t>カミ</t>
    </rPh>
    <rPh sb="14" eb="15">
      <t>トウ</t>
    </rPh>
    <phoneticPr fontId="2"/>
  </si>
  <si>
    <t>I-2</t>
    <phoneticPr fontId="2"/>
  </si>
  <si>
    <t>I-3</t>
    <phoneticPr fontId="2"/>
  </si>
  <si>
    <t>I-4</t>
    <phoneticPr fontId="2"/>
  </si>
  <si>
    <t>インク</t>
    <phoneticPr fontId="2"/>
  </si>
  <si>
    <t>文房具</t>
    <rPh sb="0" eb="3">
      <t>ブンボウグ</t>
    </rPh>
    <phoneticPr fontId="2"/>
  </si>
  <si>
    <t>○○亭</t>
    <rPh sb="2" eb="3">
      <t>テイ</t>
    </rPh>
    <phoneticPr fontId="2"/>
  </si>
  <si>
    <t>出演者、スタッフ、アルバイト弁当代</t>
    <rPh sb="0" eb="3">
      <t>シュツエンシャ</t>
    </rPh>
    <rPh sb="14" eb="16">
      <t>ベントウ</t>
    </rPh>
    <rPh sb="16" eb="17">
      <t>ダイ</t>
    </rPh>
    <phoneticPr fontId="2"/>
  </si>
  <si>
    <t>K-2</t>
    <phoneticPr fontId="2"/>
  </si>
  <si>
    <t>お茶30本</t>
    <rPh sb="1" eb="2">
      <t>チャ</t>
    </rPh>
    <rPh sb="4" eb="5">
      <t>ホン</t>
    </rPh>
    <phoneticPr fontId="2"/>
  </si>
  <si>
    <t>花束</t>
    <rPh sb="0" eb="2">
      <t>ハナタバ</t>
    </rPh>
    <phoneticPr fontId="2"/>
  </si>
  <si>
    <t>○○氏他15名</t>
    <rPh sb="2" eb="3">
      <t>シ</t>
    </rPh>
    <rPh sb="3" eb="4">
      <t>ホカ</t>
    </rPh>
    <rPh sb="6" eb="7">
      <t>メイ</t>
    </rPh>
    <phoneticPr fontId="2"/>
  </si>
  <si>
    <t>当日アルバイト15名</t>
    <rPh sb="0" eb="2">
      <t>トウジツ</t>
    </rPh>
    <rPh sb="9" eb="10">
      <t>メイ</t>
    </rPh>
    <phoneticPr fontId="2"/>
  </si>
  <si>
    <t>一般1,000円×876枚
学生500円×302枚</t>
    <rPh sb="0" eb="2">
      <t>イッパン</t>
    </rPh>
    <rPh sb="7" eb="8">
      <t>エン</t>
    </rPh>
    <rPh sb="12" eb="13">
      <t>マイ</t>
    </rPh>
    <rPh sb="14" eb="16">
      <t>ガクセイ</t>
    </rPh>
    <rPh sb="19" eb="20">
      <t>エン</t>
    </rPh>
    <rPh sb="24" eb="25">
      <t>マイ</t>
    </rPh>
    <phoneticPr fontId="2"/>
  </si>
  <si>
    <t>協賛金10,000円×4社
広告料10,000円×5社</t>
    <rPh sb="0" eb="3">
      <t>キョウサンキン</t>
    </rPh>
    <rPh sb="9" eb="10">
      <t>エン</t>
    </rPh>
    <rPh sb="12" eb="13">
      <t>シャ</t>
    </rPh>
    <rPh sb="14" eb="17">
      <t>コウコクリョウ</t>
    </rPh>
    <rPh sb="23" eb="24">
      <t>エン</t>
    </rPh>
    <rPh sb="26" eb="27">
      <t>シャ</t>
    </rPh>
    <phoneticPr fontId="2"/>
  </si>
  <si>
    <t>500円×62部</t>
    <rPh sb="3" eb="4">
      <t>エン</t>
    </rPh>
    <rPh sb="7" eb="8">
      <t>ブ</t>
    </rPh>
    <phoneticPr fontId="2"/>
  </si>
  <si>
    <t>■■助成金100,000　▲▲助成金100,000</t>
    <rPh sb="2" eb="5">
      <t>ジョセイキン</t>
    </rPh>
    <rPh sb="15" eb="18">
      <t>ジョセイキン</t>
    </rPh>
    <phoneticPr fontId="2"/>
  </si>
  <si>
    <t>楽器運搬</t>
    <rPh sb="0" eb="4">
      <t>ガッキウンパン</t>
    </rPh>
    <phoneticPr fontId="2"/>
  </si>
  <si>
    <t>支出</t>
    <rPh sb="0" eb="2">
      <t>シシュツ</t>
    </rPh>
    <phoneticPr fontId="2"/>
  </si>
  <si>
    <t>※「収入合計」と「支出合計」の金額は同額としてください。</t>
    <rPh sb="2" eb="4">
      <t>シュウニュウ</t>
    </rPh>
    <rPh sb="4" eb="6">
      <t>ゴウケイ</t>
    </rPh>
    <rPh sb="9" eb="11">
      <t>シシュツ</t>
    </rPh>
    <rPh sb="11" eb="13">
      <t>ゴウケイ</t>
    </rPh>
    <rPh sb="15" eb="17">
      <t>キンガク</t>
    </rPh>
    <rPh sb="18" eb="20">
      <t>ドウガク</t>
    </rPh>
    <phoneticPr fontId="2"/>
  </si>
  <si>
    <t>助成申請額</t>
    <rPh sb="0" eb="5">
      <t>ジョセイシンセイガク</t>
    </rPh>
    <phoneticPr fontId="2"/>
  </si>
  <si>
    <t>※支出項目の使用賃借料内の施設使用料(上限10万円)</t>
    <rPh sb="1" eb="3">
      <t>シシュツ</t>
    </rPh>
    <rPh sb="3" eb="5">
      <t>コウモク</t>
    </rPh>
    <rPh sb="6" eb="11">
      <t>シヨウチンシャクリョウ</t>
    </rPh>
    <rPh sb="11" eb="12">
      <t>ウチ</t>
    </rPh>
    <rPh sb="13" eb="18">
      <t>シセツシヨウリョウ</t>
    </rPh>
    <rPh sb="19" eb="21">
      <t>ジョウゲン</t>
    </rPh>
    <rPh sb="23" eb="25">
      <t>マンエン</t>
    </rPh>
    <phoneticPr fontId="2"/>
  </si>
  <si>
    <t>収入合計</t>
    <rPh sb="0" eb="4">
      <t>シュウニュウゴウケイ</t>
    </rPh>
    <phoneticPr fontId="2"/>
  </si>
  <si>
    <t>支出合計</t>
    <rPh sb="0" eb="2">
      <t>シシュツ</t>
    </rPh>
    <rPh sb="2" eb="4">
      <t>ゴウケイ</t>
    </rPh>
    <phoneticPr fontId="2"/>
  </si>
  <si>
    <t>事業収支決算書</t>
    <rPh sb="0" eb="7">
      <t>ジギョウシュウシケッサンショ</t>
    </rPh>
    <phoneticPr fontId="2"/>
  </si>
  <si>
    <t>内訳</t>
    <rPh sb="0" eb="2">
      <t>ウチワケ</t>
    </rPh>
    <phoneticPr fontId="2"/>
  </si>
  <si>
    <t>団員参加費10,000円×40　団会計より287,364</t>
    <rPh sb="0" eb="5">
      <t>ダンインサンカヒ</t>
    </rPh>
    <rPh sb="11" eb="12">
      <t>エン</t>
    </rPh>
    <rPh sb="16" eb="19">
      <t>ダンカイケイ</t>
    </rPh>
    <phoneticPr fontId="2"/>
  </si>
  <si>
    <t>助成申請額</t>
    <rPh sb="0" eb="2">
      <t>ジョセイ</t>
    </rPh>
    <rPh sb="2" eb="5">
      <t>シンセイガク</t>
    </rPh>
    <phoneticPr fontId="2"/>
  </si>
  <si>
    <r>
      <t>※「収入合計」と「支出合計」の金額は</t>
    </r>
    <r>
      <rPr>
        <b/>
        <sz val="10.5"/>
        <rFont val="ＭＳ 明朝"/>
        <family val="1"/>
        <charset val="128"/>
      </rPr>
      <t>同額</t>
    </r>
    <r>
      <rPr>
        <sz val="10.5"/>
        <rFont val="ＭＳ 明朝"/>
        <family val="1"/>
        <charset val="128"/>
      </rPr>
      <t>としてください。</t>
    </r>
    <rPh sb="2" eb="4">
      <t>シュウニュウ</t>
    </rPh>
    <rPh sb="4" eb="6">
      <t>ゴウケイ</t>
    </rPh>
    <rPh sb="9" eb="11">
      <t>シシュツ</t>
    </rPh>
    <rPh sb="11" eb="13">
      <t>ゴウケイ</t>
    </rPh>
    <rPh sb="15" eb="17">
      <t>キンガク</t>
    </rPh>
    <rPh sb="18" eb="20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</si>
</sst>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Century"/>
      <family val="1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4">
    <xf numFmtId="0" fontId="0" fillId="0" borderId="0" xfId="0"/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 shrinkToFit="1"/>
    </xf>
    <xf numFmtId="38" fontId="3" fillId="0" borderId="14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38" fontId="3" fillId="0" borderId="3" xfId="1" quotePrefix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3" xfId="1" quotePrefix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6" fontId="4" fillId="0" borderId="4" xfId="1" applyNumberFormat="1" applyFont="1" applyFill="1" applyBorder="1" applyAlignment="1">
      <alignment vertical="center"/>
    </xf>
    <xf numFmtId="6" fontId="4" fillId="0" borderId="5" xfId="1" applyNumberFormat="1" applyFont="1" applyFill="1" applyBorder="1" applyAlignment="1">
      <alignment vertical="center"/>
    </xf>
    <xf numFmtId="6" fontId="4" fillId="0" borderId="3" xfId="1" applyNumberFormat="1" applyFont="1" applyFill="1" applyBorder="1" applyAlignment="1">
      <alignment vertical="center"/>
    </xf>
    <xf numFmtId="6" fontId="4" fillId="0" borderId="14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3" fillId="0" borderId="16" xfId="1" applyFont="1" applyFill="1" applyBorder="1" applyAlignment="1">
      <alignment vertical="center" shrinkToFit="1"/>
    </xf>
    <xf numFmtId="49" fontId="3" fillId="0" borderId="12" xfId="1" applyNumberFormat="1" applyFont="1" applyFill="1" applyBorder="1" applyAlignment="1">
      <alignment vertical="center" shrinkToFit="1"/>
    </xf>
    <xf numFmtId="38" fontId="3" fillId="0" borderId="15" xfId="1" applyFont="1" applyFill="1" applyBorder="1" applyAlignment="1">
      <alignment vertical="center" shrinkToFit="1"/>
    </xf>
    <xf numFmtId="176" fontId="4" fillId="0" borderId="36" xfId="1" applyNumberFormat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 shrinkToFit="1"/>
    </xf>
    <xf numFmtId="176" fontId="6" fillId="0" borderId="44" xfId="1" applyNumberFormat="1" applyFont="1" applyFill="1" applyBorder="1" applyAlignment="1">
      <alignment vertical="center" shrinkToFit="1"/>
    </xf>
    <xf numFmtId="49" fontId="3" fillId="0" borderId="45" xfId="1" applyNumberFormat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left" vertical="center"/>
    </xf>
    <xf numFmtId="38" fontId="3" fillId="0" borderId="19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3" fillId="0" borderId="36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right" vertical="center"/>
    </xf>
    <xf numFmtId="176" fontId="4" fillId="0" borderId="51" xfId="1" applyNumberFormat="1" applyFont="1" applyFill="1" applyBorder="1" applyAlignment="1">
      <alignment vertical="center"/>
    </xf>
    <xf numFmtId="38" fontId="3" fillId="0" borderId="52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horizontal="center" vertical="center" shrinkToFit="1"/>
    </xf>
    <xf numFmtId="38" fontId="5" fillId="0" borderId="51" xfId="1" applyFont="1" applyFill="1" applyBorder="1" applyAlignment="1">
      <alignment horizontal="center" vertical="center"/>
    </xf>
    <xf numFmtId="38" fontId="3" fillId="0" borderId="51" xfId="1" applyFont="1" applyFill="1" applyBorder="1" applyAlignment="1">
      <alignment vertical="center" shrinkToFit="1"/>
    </xf>
    <xf numFmtId="6" fontId="4" fillId="0" borderId="51" xfId="1" applyNumberFormat="1" applyFont="1" applyFill="1" applyBorder="1" applyAlignment="1">
      <alignment vertical="center"/>
    </xf>
    <xf numFmtId="49" fontId="3" fillId="0" borderId="24" xfId="1" applyNumberFormat="1" applyFont="1" applyFill="1" applyBorder="1" applyAlignment="1">
      <alignment horizontal="centerContinuous" vertical="center" shrinkToFit="1"/>
    </xf>
    <xf numFmtId="49" fontId="3" fillId="0" borderId="22" xfId="1" applyNumberFormat="1" applyFont="1" applyFill="1" applyBorder="1" applyAlignment="1">
      <alignment horizontal="centerContinuous" vertical="center" shrinkToFit="1"/>
    </xf>
    <xf numFmtId="49" fontId="3" fillId="0" borderId="23" xfId="1" applyNumberFormat="1" applyFont="1" applyFill="1" applyBorder="1" applyAlignment="1">
      <alignment horizontal="centerContinuous" vertical="center" shrinkToFit="1"/>
    </xf>
    <xf numFmtId="49" fontId="3" fillId="0" borderId="29" xfId="1" applyNumberFormat="1" applyFont="1" applyFill="1" applyBorder="1" applyAlignment="1">
      <alignment horizontal="centerContinuous" vertical="center" shrinkToFit="1"/>
    </xf>
    <xf numFmtId="49" fontId="3" fillId="0" borderId="27" xfId="1" applyNumberFormat="1" applyFont="1" applyFill="1" applyBorder="1" applyAlignment="1">
      <alignment horizontal="centerContinuous" vertical="center" shrinkToFit="1"/>
    </xf>
    <xf numFmtId="49" fontId="3" fillId="0" borderId="28" xfId="1" applyNumberFormat="1" applyFont="1" applyFill="1" applyBorder="1" applyAlignment="1">
      <alignment horizontal="centerContinuous" vertical="center" shrinkToFit="1"/>
    </xf>
    <xf numFmtId="38" fontId="7" fillId="0" borderId="37" xfId="1" applyFont="1" applyFill="1" applyBorder="1" applyAlignment="1">
      <alignment vertical="center" wrapText="1" shrinkToFit="1"/>
    </xf>
    <xf numFmtId="38" fontId="7" fillId="0" borderId="1" xfId="1" applyFont="1" applyFill="1" applyBorder="1" applyAlignment="1">
      <alignment vertical="center" wrapText="1" shrinkToFit="1"/>
    </xf>
    <xf numFmtId="38" fontId="3" fillId="0" borderId="50" xfId="1" applyFont="1" applyFill="1" applyBorder="1" applyAlignment="1">
      <alignment horizontal="centerContinuous" vertical="center"/>
    </xf>
    <xf numFmtId="38" fontId="3" fillId="0" borderId="48" xfId="1" applyFont="1" applyFill="1" applyBorder="1" applyAlignment="1">
      <alignment horizontal="centerContinuous" vertical="center"/>
    </xf>
    <xf numFmtId="38" fontId="3" fillId="0" borderId="49" xfId="1" applyFont="1" applyFill="1" applyBorder="1" applyAlignment="1">
      <alignment horizontal="centerContinuous" vertical="center"/>
    </xf>
    <xf numFmtId="38" fontId="3" fillId="0" borderId="0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centerContinuous" vertical="center" shrinkToFit="1"/>
    </xf>
    <xf numFmtId="38" fontId="3" fillId="0" borderId="48" xfId="1" applyFont="1" applyFill="1" applyBorder="1" applyAlignment="1">
      <alignment vertical="center"/>
    </xf>
    <xf numFmtId="38" fontId="3" fillId="0" borderId="20" xfId="1" applyFont="1" applyFill="1" applyBorder="1" applyAlignment="1">
      <alignment horizontal="centerContinuous" vertical="center" shrinkToFit="1"/>
    </xf>
    <xf numFmtId="38" fontId="9" fillId="0" borderId="0" xfId="1" applyFont="1" applyFill="1" applyAlignment="1">
      <alignment vertical="center"/>
    </xf>
    <xf numFmtId="38" fontId="9" fillId="0" borderId="0" xfId="1" applyFont="1" applyFill="1" applyAlignment="1">
      <alignment vertical="center" shrinkToFit="1"/>
    </xf>
    <xf numFmtId="38" fontId="9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centerContinuous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18" xfId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 shrinkToFit="1"/>
    </xf>
    <xf numFmtId="38" fontId="9" fillId="0" borderId="0" xfId="1" applyFont="1" applyFill="1" applyAlignment="1">
      <alignment horizontal="center" vertical="center"/>
    </xf>
    <xf numFmtId="176" fontId="10" fillId="0" borderId="36" xfId="1" applyNumberFormat="1" applyFont="1" applyFill="1" applyBorder="1" applyAlignment="1">
      <alignment vertical="center"/>
    </xf>
    <xf numFmtId="38" fontId="9" fillId="0" borderId="37" xfId="1" applyFont="1" applyFill="1" applyBorder="1" applyAlignment="1">
      <alignment vertical="center" shrinkToFit="1"/>
    </xf>
    <xf numFmtId="176" fontId="10" fillId="0" borderId="5" xfId="1" applyNumberFormat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 shrinkToFit="1"/>
    </xf>
    <xf numFmtId="176" fontId="10" fillId="0" borderId="51" xfId="1" applyNumberFormat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 shrinkToFit="1"/>
    </xf>
    <xf numFmtId="176" fontId="10" fillId="0" borderId="57" xfId="1" applyNumberFormat="1" applyFont="1" applyFill="1" applyBorder="1" applyAlignment="1">
      <alignment vertical="center"/>
    </xf>
    <xf numFmtId="38" fontId="9" fillId="0" borderId="58" xfId="1" applyFont="1" applyFill="1" applyBorder="1" applyAlignment="1">
      <alignment vertical="center" shrinkToFit="1"/>
    </xf>
    <xf numFmtId="49" fontId="11" fillId="0" borderId="42" xfId="1" applyNumberFormat="1" applyFont="1" applyFill="1" applyBorder="1" applyAlignment="1">
      <alignment horizontal="centerContinuous" vertical="center" shrinkToFit="1"/>
    </xf>
    <xf numFmtId="49" fontId="11" fillId="0" borderId="43" xfId="1" applyNumberFormat="1" applyFont="1" applyFill="1" applyBorder="1" applyAlignment="1">
      <alignment horizontal="centerContinuous" vertical="center" shrinkToFit="1"/>
    </xf>
    <xf numFmtId="176" fontId="11" fillId="0" borderId="44" xfId="1" applyNumberFormat="1" applyFont="1" applyFill="1" applyBorder="1" applyAlignment="1">
      <alignment vertical="center" shrinkToFit="1"/>
    </xf>
    <xf numFmtId="49" fontId="9" fillId="0" borderId="45" xfId="1" applyNumberFormat="1" applyFont="1" applyFill="1" applyBorder="1" applyAlignment="1">
      <alignment vertical="center" shrinkToFit="1"/>
    </xf>
    <xf numFmtId="38" fontId="9" fillId="0" borderId="36" xfId="1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38" fontId="9" fillId="0" borderId="51" xfId="1" applyFont="1" applyFill="1" applyBorder="1" applyAlignment="1">
      <alignment vertical="center" shrinkToFit="1"/>
    </xf>
    <xf numFmtId="49" fontId="9" fillId="0" borderId="24" xfId="1" applyNumberFormat="1" applyFont="1" applyFill="1" applyBorder="1" applyAlignment="1">
      <alignment horizontal="centerContinuous" vertical="center" shrinkToFit="1"/>
    </xf>
    <xf numFmtId="49" fontId="9" fillId="0" borderId="23" xfId="1" applyNumberFormat="1" applyFont="1" applyFill="1" applyBorder="1" applyAlignment="1">
      <alignment horizontal="centerContinuous" vertical="center" shrinkToFit="1"/>
    </xf>
    <xf numFmtId="176" fontId="11" fillId="0" borderId="11" xfId="1" applyNumberFormat="1" applyFont="1" applyFill="1" applyBorder="1" applyAlignment="1">
      <alignment vertical="center" shrinkToFit="1"/>
    </xf>
    <xf numFmtId="49" fontId="9" fillId="0" borderId="12" xfId="1" applyNumberFormat="1" applyFont="1" applyFill="1" applyBorder="1" applyAlignment="1">
      <alignment vertical="center" shrinkToFit="1"/>
    </xf>
    <xf numFmtId="6" fontId="10" fillId="0" borderId="11" xfId="1" applyNumberFormat="1" applyFont="1" applyFill="1" applyBorder="1" applyAlignment="1">
      <alignment vertical="center" wrapText="1" shrinkToFit="1"/>
    </xf>
    <xf numFmtId="6" fontId="10" fillId="0" borderId="14" xfId="1" applyNumberFormat="1" applyFont="1" applyFill="1" applyBorder="1" applyAlignment="1">
      <alignment vertical="center"/>
    </xf>
    <xf numFmtId="38" fontId="9" fillId="0" borderId="14" xfId="1" applyFont="1" applyFill="1" applyBorder="1" applyAlignment="1">
      <alignment vertical="center" shrinkToFit="1"/>
    </xf>
    <xf numFmtId="6" fontId="10" fillId="0" borderId="5" xfId="1" applyNumberFormat="1" applyFont="1" applyFill="1" applyBorder="1" applyAlignment="1">
      <alignment vertical="center" wrapText="1" shrinkToFit="1"/>
    </xf>
    <xf numFmtId="6" fontId="10" fillId="0" borderId="4" xfId="1" applyNumberFormat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 shrinkToFit="1"/>
    </xf>
    <xf numFmtId="6" fontId="10" fillId="0" borderId="54" xfId="1" applyNumberFormat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6" fontId="10" fillId="0" borderId="3" xfId="1" applyNumberFormat="1" applyFont="1" applyFill="1" applyBorder="1" applyAlignment="1">
      <alignment vertical="center"/>
    </xf>
    <xf numFmtId="38" fontId="9" fillId="0" borderId="54" xfId="1" applyFont="1" applyFill="1" applyBorder="1" applyAlignment="1">
      <alignment vertical="center" shrinkToFit="1"/>
    </xf>
    <xf numFmtId="176" fontId="11" fillId="0" borderId="54" xfId="1" applyNumberFormat="1" applyFont="1" applyFill="1" applyBorder="1" applyAlignment="1">
      <alignment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6" fontId="10" fillId="0" borderId="5" xfId="1" applyNumberFormat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vertical="center" shrinkToFit="1"/>
    </xf>
    <xf numFmtId="49" fontId="9" fillId="0" borderId="29" xfId="1" applyNumberFormat="1" applyFont="1" applyFill="1" applyBorder="1" applyAlignment="1">
      <alignment horizontal="centerContinuous" vertical="center" shrinkToFit="1"/>
    </xf>
    <xf numFmtId="49" fontId="9" fillId="0" borderId="28" xfId="1" applyNumberFormat="1" applyFont="1" applyFill="1" applyBorder="1" applyAlignment="1">
      <alignment horizontal="centerContinuous" vertical="center" shrinkToFit="1"/>
    </xf>
    <xf numFmtId="6" fontId="10" fillId="0" borderId="51" xfId="1" applyNumberFormat="1" applyFont="1" applyFill="1" applyBorder="1" applyAlignment="1">
      <alignment vertical="center"/>
    </xf>
    <xf numFmtId="49" fontId="9" fillId="0" borderId="59" xfId="1" applyNumberFormat="1" applyFont="1" applyFill="1" applyBorder="1" applyAlignment="1">
      <alignment horizontal="centerContinuous" vertical="center" shrinkToFit="1"/>
    </xf>
    <xf numFmtId="49" fontId="9" fillId="0" borderId="60" xfId="1" applyNumberFormat="1" applyFont="1" applyFill="1" applyBorder="1" applyAlignment="1">
      <alignment horizontal="centerContinuous" vertical="center" shrinkToFit="1"/>
    </xf>
    <xf numFmtId="176" fontId="11" fillId="0" borderId="61" xfId="1" applyNumberFormat="1" applyFont="1" applyFill="1" applyBorder="1" applyAlignment="1">
      <alignment vertical="center" shrinkToFit="1"/>
    </xf>
    <xf numFmtId="49" fontId="9" fillId="0" borderId="62" xfId="1" applyNumberFormat="1" applyFont="1" applyFill="1" applyBorder="1" applyAlignment="1">
      <alignment vertical="center" shrinkToFit="1"/>
    </xf>
    <xf numFmtId="49" fontId="9" fillId="0" borderId="43" xfId="1" applyNumberFormat="1" applyFont="1" applyFill="1" applyBorder="1" applyAlignment="1">
      <alignment horizontal="centerContinuous" vertical="center" shrinkToFit="1"/>
    </xf>
    <xf numFmtId="38" fontId="9" fillId="0" borderId="48" xfId="1" applyFont="1" applyFill="1" applyBorder="1" applyAlignment="1">
      <alignment horizontal="centerContinuous" vertical="center" shrinkToFit="1"/>
    </xf>
    <xf numFmtId="38" fontId="9" fillId="0" borderId="63" xfId="1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 shrinkToFit="1"/>
    </xf>
    <xf numFmtId="176" fontId="4" fillId="0" borderId="61" xfId="1" applyNumberFormat="1" applyFont="1" applyFill="1" applyBorder="1" applyAlignment="1">
      <alignment vertical="center"/>
    </xf>
    <xf numFmtId="38" fontId="3" fillId="0" borderId="62" xfId="1" applyFont="1" applyFill="1" applyBorder="1" applyAlignment="1">
      <alignment vertical="center" shrinkToFit="1"/>
    </xf>
    <xf numFmtId="49" fontId="3" fillId="0" borderId="59" xfId="1" applyNumberFormat="1" applyFont="1" applyFill="1" applyBorder="1" applyAlignment="1">
      <alignment horizontal="centerContinuous" vertical="center" shrinkToFit="1"/>
    </xf>
    <xf numFmtId="49" fontId="3" fillId="0" borderId="67" xfId="1" applyNumberFormat="1" applyFont="1" applyFill="1" applyBorder="1" applyAlignment="1">
      <alignment horizontal="centerContinuous" vertical="center" shrinkToFit="1"/>
    </xf>
    <xf numFmtId="49" fontId="3" fillId="0" borderId="60" xfId="1" applyNumberFormat="1" applyFont="1" applyFill="1" applyBorder="1" applyAlignment="1">
      <alignment horizontal="centerContinuous" vertical="center" shrinkToFit="1"/>
    </xf>
    <xf numFmtId="176" fontId="6" fillId="0" borderId="61" xfId="1" applyNumberFormat="1" applyFont="1" applyFill="1" applyBorder="1" applyAlignment="1">
      <alignment vertical="center" shrinkToFit="1"/>
    </xf>
    <xf numFmtId="49" fontId="3" fillId="0" borderId="62" xfId="1" applyNumberFormat="1" applyFont="1" applyFill="1" applyBorder="1" applyAlignment="1">
      <alignment vertical="center" shrinkToFit="1"/>
    </xf>
    <xf numFmtId="49" fontId="6" fillId="0" borderId="43" xfId="1" applyNumberFormat="1" applyFont="1" applyFill="1" applyBorder="1" applyAlignment="1">
      <alignment horizontal="centerContinuous" vertical="center" shrinkToFit="1"/>
    </xf>
    <xf numFmtId="49" fontId="6" fillId="0" borderId="2" xfId="1" applyNumberFormat="1" applyFont="1" applyFill="1" applyBorder="1" applyAlignment="1">
      <alignment horizontal="centerContinuous" vertical="center" shrinkToFit="1"/>
    </xf>
    <xf numFmtId="49" fontId="6" fillId="0" borderId="42" xfId="1" applyNumberFormat="1" applyFont="1" applyFill="1" applyBorder="1" applyAlignment="1">
      <alignment horizontal="centerContinuous" vertical="center" shrinkToFit="1"/>
    </xf>
    <xf numFmtId="38" fontId="8" fillId="0" borderId="0" xfId="1" applyFont="1" applyFill="1" applyAlignment="1">
      <alignment horizontal="left" vertical="center"/>
    </xf>
    <xf numFmtId="49" fontId="9" fillId="0" borderId="24" xfId="1" applyNumberFormat="1" applyFont="1" applyFill="1" applyBorder="1" applyAlignment="1">
      <alignment horizontal="center" vertical="center" shrinkToFit="1"/>
    </xf>
    <xf numFmtId="49" fontId="9" fillId="0" borderId="23" xfId="1" applyNumberFormat="1" applyFont="1" applyFill="1" applyBorder="1" applyAlignment="1">
      <alignment horizontal="center" vertical="center" shrinkToFit="1"/>
    </xf>
    <xf numFmtId="38" fontId="9" fillId="0" borderId="34" xfId="1" applyFont="1" applyFill="1" applyBorder="1" applyAlignment="1">
      <alignment horizontal="center" vertical="center"/>
    </xf>
    <xf numFmtId="38" fontId="9" fillId="0" borderId="25" xfId="1" applyFont="1" applyFill="1" applyBorder="1" applyAlignment="1">
      <alignment horizontal="center" vertical="center"/>
    </xf>
    <xf numFmtId="38" fontId="9" fillId="0" borderId="38" xfId="1" applyFont="1" applyFill="1" applyBorder="1" applyAlignment="1">
      <alignment horizontal="center" vertical="center"/>
    </xf>
    <xf numFmtId="38" fontId="9" fillId="0" borderId="26" xfId="1" applyFont="1" applyFill="1" applyBorder="1" applyAlignment="1">
      <alignment horizontal="center" vertical="center"/>
    </xf>
    <xf numFmtId="38" fontId="9" fillId="0" borderId="55" xfId="1" applyFont="1" applyFill="1" applyBorder="1" applyAlignment="1">
      <alignment horizontal="center" vertical="center"/>
    </xf>
    <xf numFmtId="38" fontId="9" fillId="0" borderId="56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 textRotation="255"/>
    </xf>
    <xf numFmtId="38" fontId="9" fillId="0" borderId="30" xfId="1" applyFont="1" applyFill="1" applyBorder="1" applyAlignment="1">
      <alignment horizontal="center" vertical="center" textRotation="255"/>
    </xf>
    <xf numFmtId="38" fontId="9" fillId="0" borderId="53" xfId="1" applyFont="1" applyFill="1" applyBorder="1" applyAlignment="1">
      <alignment horizontal="center" vertical="center" textRotation="255"/>
    </xf>
    <xf numFmtId="38" fontId="9" fillId="0" borderId="13" xfId="1" applyFont="1" applyFill="1" applyBorder="1" applyAlignment="1">
      <alignment horizontal="center" vertical="center" textRotation="255"/>
    </xf>
    <xf numFmtId="49" fontId="6" fillId="0" borderId="42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43" xfId="1" applyNumberFormat="1" applyFont="1" applyFill="1" applyBorder="1" applyAlignment="1">
      <alignment horizontal="center" vertical="center" shrinkToFit="1"/>
    </xf>
    <xf numFmtId="38" fontId="3" fillId="0" borderId="40" xfId="1" applyFont="1" applyFill="1" applyBorder="1" applyAlignment="1">
      <alignment horizontal="center" vertical="center"/>
    </xf>
    <xf numFmtId="38" fontId="3" fillId="0" borderId="41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textRotation="255"/>
    </xf>
    <xf numFmtId="38" fontId="3" fillId="0" borderId="30" xfId="1" applyFont="1" applyFill="1" applyBorder="1" applyAlignment="1">
      <alignment horizontal="center" vertical="center" textRotation="255"/>
    </xf>
    <xf numFmtId="38" fontId="3" fillId="0" borderId="31" xfId="1" applyFont="1" applyFill="1" applyBorder="1" applyAlignment="1">
      <alignment horizontal="center" vertical="center" textRotation="255"/>
    </xf>
    <xf numFmtId="38" fontId="3" fillId="0" borderId="32" xfId="1" applyFont="1" applyFill="1" applyBorder="1" applyAlignment="1">
      <alignment horizontal="center" vertical="center" textRotation="255"/>
    </xf>
    <xf numFmtId="38" fontId="3" fillId="0" borderId="47" xfId="1" applyFont="1" applyFill="1" applyBorder="1" applyAlignment="1">
      <alignment horizontal="center" vertical="center" shrinkToFit="1"/>
    </xf>
    <xf numFmtId="38" fontId="3" fillId="0" borderId="45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horizontal="center" vertical="center" textRotation="255"/>
    </xf>
    <xf numFmtId="38" fontId="3" fillId="0" borderId="64" xfId="1" applyFont="1" applyFill="1" applyBorder="1" applyAlignment="1">
      <alignment horizontal="center" vertical="center"/>
    </xf>
    <xf numFmtId="38" fontId="3" fillId="0" borderId="65" xfId="1" applyFont="1" applyFill="1" applyBorder="1" applyAlignment="1">
      <alignment horizontal="center" vertical="center"/>
    </xf>
    <xf numFmtId="38" fontId="3" fillId="0" borderId="66" xfId="1" applyFont="1" applyFill="1" applyBorder="1" applyAlignment="1">
      <alignment horizontal="center" vertical="center"/>
    </xf>
    <xf numFmtId="38" fontId="3" fillId="0" borderId="46" xfId="1" applyFont="1" applyFill="1" applyBorder="1" applyAlignment="1">
      <alignment horizontal="center" vertical="center"/>
    </xf>
    <xf numFmtId="38" fontId="3" fillId="0" borderId="44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E128"/>
  <sheetViews>
    <sheetView tabSelected="1" view="pageBreakPreview" topLeftCell="A47" zoomScaleNormal="100" zoomScaleSheetLayoutView="100" workbookViewId="0">
      <selection activeCell="D68" sqref="D68"/>
    </sheetView>
  </sheetViews>
  <sheetFormatPr defaultColWidth="9" defaultRowHeight="13.2" x14ac:dyDescent="0.2"/>
  <cols>
    <col min="1" max="1" width="4.6640625" style="58" customWidth="1"/>
    <col min="2" max="2" width="34.44140625" style="59" customWidth="1"/>
    <col min="3" max="4" width="13" style="58" customWidth="1"/>
    <col min="5" max="5" width="53.33203125" style="59" customWidth="1"/>
    <col min="6" max="16384" width="9" style="58"/>
  </cols>
  <sheetData>
    <row r="1" spans="1:5" ht="27.6" customHeight="1" x14ac:dyDescent="0.2">
      <c r="A1" s="124" t="s">
        <v>105</v>
      </c>
      <c r="B1" s="124"/>
    </row>
    <row r="2" spans="1:5" ht="21.9" customHeight="1" thickBot="1" x14ac:dyDescent="0.25">
      <c r="A2" s="54" t="s">
        <v>30</v>
      </c>
      <c r="B2" s="60"/>
      <c r="C2" s="61"/>
      <c r="D2" s="61"/>
      <c r="E2" s="62" t="s">
        <v>33</v>
      </c>
    </row>
    <row r="3" spans="1:5" s="67" customFormat="1" ht="16.95" customHeight="1" thickBot="1" x14ac:dyDescent="0.25">
      <c r="A3" s="63" t="s">
        <v>31</v>
      </c>
      <c r="B3" s="64"/>
      <c r="C3" s="65" t="s">
        <v>27</v>
      </c>
      <c r="D3" s="65" t="s">
        <v>28</v>
      </c>
      <c r="E3" s="66" t="s">
        <v>32</v>
      </c>
    </row>
    <row r="4" spans="1:5" ht="16.95" customHeight="1" x14ac:dyDescent="0.2">
      <c r="A4" s="127"/>
      <c r="B4" s="128"/>
      <c r="C4" s="68"/>
      <c r="D4" s="68"/>
      <c r="E4" s="69"/>
    </row>
    <row r="5" spans="1:5" ht="16.95" customHeight="1" x14ac:dyDescent="0.2">
      <c r="A5" s="129"/>
      <c r="B5" s="130"/>
      <c r="C5" s="70"/>
      <c r="D5" s="70"/>
      <c r="E5" s="71"/>
    </row>
    <row r="6" spans="1:5" ht="16.95" customHeight="1" x14ac:dyDescent="0.2">
      <c r="A6" s="129"/>
      <c r="B6" s="130"/>
      <c r="C6" s="70"/>
      <c r="D6" s="70"/>
      <c r="E6" s="71"/>
    </row>
    <row r="7" spans="1:5" ht="16.95" customHeight="1" x14ac:dyDescent="0.2">
      <c r="A7" s="129"/>
      <c r="B7" s="130"/>
      <c r="C7" s="70"/>
      <c r="D7" s="70"/>
      <c r="E7" s="71"/>
    </row>
    <row r="8" spans="1:5" ht="16.95" customHeight="1" x14ac:dyDescent="0.2">
      <c r="A8" s="129" t="s">
        <v>39</v>
      </c>
      <c r="B8" s="130"/>
      <c r="C8" s="72"/>
      <c r="D8" s="72"/>
      <c r="E8" s="73"/>
    </row>
    <row r="9" spans="1:5" ht="16.95" customHeight="1" thickBot="1" x14ac:dyDescent="0.25">
      <c r="A9" s="131" t="s">
        <v>101</v>
      </c>
      <c r="B9" s="132"/>
      <c r="C9" s="74"/>
      <c r="D9" s="74"/>
      <c r="E9" s="75" t="s">
        <v>102</v>
      </c>
    </row>
    <row r="10" spans="1:5" ht="16.95" customHeight="1" thickTop="1" thickBot="1" x14ac:dyDescent="0.25">
      <c r="A10" s="76" t="s">
        <v>103</v>
      </c>
      <c r="B10" s="77"/>
      <c r="C10" s="78">
        <f>SUM(C4:C9)</f>
        <v>0</v>
      </c>
      <c r="D10" s="78">
        <f>SUM(D4:D9)</f>
        <v>0</v>
      </c>
      <c r="E10" s="79"/>
    </row>
    <row r="11" spans="1:5" ht="21.9" customHeight="1" thickBot="1" x14ac:dyDescent="0.25">
      <c r="A11" s="54" t="s">
        <v>99</v>
      </c>
      <c r="B11" s="60"/>
      <c r="C11" s="111"/>
      <c r="D11" s="111"/>
      <c r="E11" s="62" t="s">
        <v>33</v>
      </c>
    </row>
    <row r="12" spans="1:5" s="67" customFormat="1" ht="16.95" customHeight="1" thickBot="1" x14ac:dyDescent="0.25">
      <c r="A12" s="112" t="s">
        <v>15</v>
      </c>
      <c r="B12" s="113" t="s">
        <v>18</v>
      </c>
      <c r="C12" s="65" t="s">
        <v>27</v>
      </c>
      <c r="D12" s="65" t="s">
        <v>28</v>
      </c>
      <c r="E12" s="66" t="s">
        <v>106</v>
      </c>
    </row>
    <row r="13" spans="1:5" ht="16.95" customHeight="1" x14ac:dyDescent="0.2">
      <c r="A13" s="136" t="s">
        <v>14</v>
      </c>
      <c r="B13" s="80"/>
      <c r="C13" s="68"/>
      <c r="D13" s="68"/>
      <c r="E13" s="69"/>
    </row>
    <row r="14" spans="1:5" ht="16.95" customHeight="1" x14ac:dyDescent="0.2">
      <c r="A14" s="136"/>
      <c r="B14" s="81"/>
      <c r="C14" s="70"/>
      <c r="D14" s="70"/>
      <c r="E14" s="71"/>
    </row>
    <row r="15" spans="1:5" ht="16.95" customHeight="1" x14ac:dyDescent="0.2">
      <c r="A15" s="136"/>
      <c r="B15" s="82"/>
      <c r="C15" s="72"/>
      <c r="D15" s="72"/>
      <c r="E15" s="73"/>
    </row>
    <row r="16" spans="1:5" ht="16.95" customHeight="1" x14ac:dyDescent="0.2">
      <c r="A16" s="136"/>
      <c r="B16" s="82"/>
      <c r="C16" s="72"/>
      <c r="D16" s="72"/>
      <c r="E16" s="73"/>
    </row>
    <row r="17" spans="1:5" ht="16.95" customHeight="1" x14ac:dyDescent="0.2">
      <c r="A17" s="83" t="s">
        <v>17</v>
      </c>
      <c r="B17" s="84"/>
      <c r="C17" s="85">
        <f>SUM(C13:C16)</f>
        <v>0</v>
      </c>
      <c r="D17" s="85">
        <f>SUM(D13:D16)</f>
        <v>0</v>
      </c>
      <c r="E17" s="86"/>
    </row>
    <row r="18" spans="1:5" ht="16.95" customHeight="1" x14ac:dyDescent="0.2">
      <c r="A18" s="133" t="s">
        <v>19</v>
      </c>
      <c r="B18" s="87"/>
      <c r="C18" s="87"/>
      <c r="D18" s="88"/>
      <c r="E18" s="89"/>
    </row>
    <row r="19" spans="1:5" ht="16.95" customHeight="1" x14ac:dyDescent="0.2">
      <c r="A19" s="133"/>
      <c r="B19" s="90"/>
      <c r="C19" s="90"/>
      <c r="D19" s="91"/>
      <c r="E19" s="92"/>
    </row>
    <row r="20" spans="1:5" ht="16.95" customHeight="1" x14ac:dyDescent="0.2">
      <c r="A20" s="133"/>
      <c r="B20" s="90"/>
      <c r="C20" s="90"/>
      <c r="D20" s="100"/>
      <c r="E20" s="92"/>
    </row>
    <row r="21" spans="1:5" ht="16.95" customHeight="1" x14ac:dyDescent="0.2">
      <c r="A21" s="133"/>
      <c r="B21" s="94"/>
      <c r="C21" s="95"/>
      <c r="D21" s="93"/>
      <c r="E21" s="96"/>
    </row>
    <row r="22" spans="1:5" ht="16.95" customHeight="1" x14ac:dyDescent="0.2">
      <c r="A22" s="125" t="s">
        <v>17</v>
      </c>
      <c r="B22" s="126"/>
      <c r="C22" s="97">
        <f>SUM(C18:C21)</f>
        <v>0</v>
      </c>
      <c r="D22" s="85">
        <f>SUM(D18:D21)</f>
        <v>0</v>
      </c>
      <c r="E22" s="86"/>
    </row>
    <row r="23" spans="1:5" ht="16.95" customHeight="1" x14ac:dyDescent="0.2">
      <c r="A23" s="133" t="s">
        <v>10</v>
      </c>
      <c r="B23" s="89"/>
      <c r="C23" s="88"/>
      <c r="D23" s="88"/>
      <c r="E23" s="98"/>
    </row>
    <row r="24" spans="1:5" ht="16.95" customHeight="1" x14ac:dyDescent="0.2">
      <c r="A24" s="133"/>
      <c r="B24" s="92"/>
      <c r="C24" s="91"/>
      <c r="D24" s="91"/>
      <c r="E24" s="99"/>
    </row>
    <row r="25" spans="1:5" ht="16.95" customHeight="1" x14ac:dyDescent="0.2">
      <c r="A25" s="133"/>
      <c r="B25" s="92"/>
      <c r="C25" s="91"/>
      <c r="D25" s="91"/>
      <c r="E25" s="99"/>
    </row>
    <row r="26" spans="1:5" ht="16.95" customHeight="1" x14ac:dyDescent="0.2">
      <c r="A26" s="133"/>
      <c r="B26" s="92"/>
      <c r="C26" s="91"/>
      <c r="D26" s="91"/>
      <c r="E26" s="99"/>
    </row>
    <row r="27" spans="1:5" ht="16.95" customHeight="1" x14ac:dyDescent="0.2">
      <c r="A27" s="83" t="s">
        <v>17</v>
      </c>
      <c r="B27" s="84"/>
      <c r="C27" s="85">
        <f>SUM(C23:C26)</f>
        <v>0</v>
      </c>
      <c r="D27" s="85">
        <f>SUM(D23:D26)</f>
        <v>0</v>
      </c>
      <c r="E27" s="86"/>
    </row>
    <row r="28" spans="1:5" ht="16.95" customHeight="1" x14ac:dyDescent="0.2">
      <c r="A28" s="133" t="s">
        <v>20</v>
      </c>
      <c r="B28" s="89"/>
      <c r="C28" s="88"/>
      <c r="D28" s="88"/>
      <c r="E28" s="98"/>
    </row>
    <row r="29" spans="1:5" ht="16.95" customHeight="1" x14ac:dyDescent="0.2">
      <c r="A29" s="133"/>
      <c r="B29" s="92"/>
      <c r="C29" s="91"/>
      <c r="D29" s="91"/>
      <c r="E29" s="99"/>
    </row>
    <row r="30" spans="1:5" ht="16.95" customHeight="1" x14ac:dyDescent="0.2">
      <c r="A30" s="133"/>
      <c r="B30" s="92"/>
      <c r="C30" s="91"/>
      <c r="D30" s="91"/>
      <c r="E30" s="99"/>
    </row>
    <row r="31" spans="1:5" ht="16.95" customHeight="1" x14ac:dyDescent="0.2">
      <c r="A31" s="133"/>
      <c r="B31" s="92"/>
      <c r="C31" s="91"/>
      <c r="D31" s="91"/>
      <c r="E31" s="99"/>
    </row>
    <row r="32" spans="1:5" ht="16.95" customHeight="1" x14ac:dyDescent="0.2">
      <c r="A32" s="83" t="s">
        <v>17</v>
      </c>
      <c r="B32" s="84"/>
      <c r="C32" s="85">
        <f>SUM(C28:C31)</f>
        <v>0</v>
      </c>
      <c r="D32" s="85">
        <f>SUM(D28:D31)</f>
        <v>0</v>
      </c>
      <c r="E32" s="86"/>
    </row>
    <row r="33" spans="1:5" ht="16.95" customHeight="1" x14ac:dyDescent="0.2">
      <c r="A33" s="133" t="s">
        <v>11</v>
      </c>
      <c r="B33" s="89"/>
      <c r="C33" s="88"/>
      <c r="D33" s="88"/>
      <c r="E33" s="98"/>
    </row>
    <row r="34" spans="1:5" ht="16.95" customHeight="1" x14ac:dyDescent="0.2">
      <c r="A34" s="133"/>
      <c r="B34" s="92"/>
      <c r="C34" s="91"/>
      <c r="D34" s="91"/>
      <c r="E34" s="99"/>
    </row>
    <row r="35" spans="1:5" ht="16.95" customHeight="1" x14ac:dyDescent="0.2">
      <c r="A35" s="133"/>
      <c r="B35" s="92"/>
      <c r="C35" s="91"/>
      <c r="D35" s="91"/>
      <c r="E35" s="99"/>
    </row>
    <row r="36" spans="1:5" ht="16.95" customHeight="1" x14ac:dyDescent="0.2">
      <c r="A36" s="133"/>
      <c r="B36" s="81"/>
      <c r="C36" s="100"/>
      <c r="D36" s="100"/>
      <c r="E36" s="71"/>
    </row>
    <row r="37" spans="1:5" ht="16.95" customHeight="1" x14ac:dyDescent="0.2">
      <c r="A37" s="83" t="s">
        <v>17</v>
      </c>
      <c r="B37" s="84"/>
      <c r="C37" s="85">
        <f>SUM(C33:C36)</f>
        <v>0</v>
      </c>
      <c r="D37" s="85">
        <f>SUM(D33:D36)</f>
        <v>0</v>
      </c>
      <c r="E37" s="86"/>
    </row>
    <row r="38" spans="1:5" ht="16.95" customHeight="1" x14ac:dyDescent="0.2">
      <c r="A38" s="133" t="s">
        <v>21</v>
      </c>
      <c r="B38" s="89"/>
      <c r="C38" s="88"/>
      <c r="D38" s="88"/>
      <c r="E38" s="98"/>
    </row>
    <row r="39" spans="1:5" ht="16.95" customHeight="1" x14ac:dyDescent="0.2">
      <c r="A39" s="133"/>
      <c r="B39" s="92"/>
      <c r="C39" s="91"/>
      <c r="D39" s="91"/>
      <c r="E39" s="99"/>
    </row>
    <row r="40" spans="1:5" ht="16.95" customHeight="1" x14ac:dyDescent="0.2">
      <c r="A40" s="133"/>
      <c r="B40" s="81"/>
      <c r="C40" s="100"/>
      <c r="D40" s="100"/>
      <c r="E40" s="71"/>
    </row>
    <row r="41" spans="1:5" ht="16.95" customHeight="1" x14ac:dyDescent="0.2">
      <c r="A41" s="133"/>
      <c r="B41" s="101"/>
      <c r="C41" s="95"/>
      <c r="D41" s="95"/>
      <c r="E41" s="102"/>
    </row>
    <row r="42" spans="1:5" ht="16.95" customHeight="1" x14ac:dyDescent="0.2">
      <c r="A42" s="103" t="s">
        <v>17</v>
      </c>
      <c r="B42" s="104"/>
      <c r="C42" s="85">
        <f>SUM(C38:C41)</f>
        <v>0</v>
      </c>
      <c r="D42" s="85">
        <f>SUM(D38:D41)</f>
        <v>0</v>
      </c>
      <c r="E42" s="86"/>
    </row>
    <row r="43" spans="1:5" ht="16.95" customHeight="1" x14ac:dyDescent="0.2">
      <c r="A43" s="134" t="s">
        <v>1</v>
      </c>
      <c r="B43" s="89"/>
      <c r="C43" s="88"/>
      <c r="D43" s="88"/>
      <c r="E43" s="98"/>
    </row>
    <row r="44" spans="1:5" ht="16.95" customHeight="1" x14ac:dyDescent="0.2">
      <c r="A44" s="135"/>
      <c r="B44" s="92"/>
      <c r="C44" s="91"/>
      <c r="D44" s="91"/>
      <c r="E44" s="99"/>
    </row>
    <row r="45" spans="1:5" ht="16.95" customHeight="1" x14ac:dyDescent="0.2">
      <c r="A45" s="135"/>
      <c r="B45" s="92"/>
      <c r="C45" s="91"/>
      <c r="D45" s="91"/>
      <c r="E45" s="99"/>
    </row>
    <row r="46" spans="1:5" ht="16.95" customHeight="1" x14ac:dyDescent="0.2">
      <c r="A46" s="135"/>
      <c r="B46" s="92"/>
      <c r="C46" s="91"/>
      <c r="D46" s="91"/>
      <c r="E46" s="99"/>
    </row>
    <row r="47" spans="1:5" ht="16.95" customHeight="1" x14ac:dyDescent="0.2">
      <c r="A47" s="83" t="s">
        <v>17</v>
      </c>
      <c r="B47" s="84"/>
      <c r="C47" s="85">
        <f>SUM(C43:C46)</f>
        <v>0</v>
      </c>
      <c r="D47" s="85">
        <f>SUM(D43:D46)</f>
        <v>0</v>
      </c>
      <c r="E47" s="86"/>
    </row>
    <row r="48" spans="1:5" ht="16.95" customHeight="1" x14ac:dyDescent="0.2">
      <c r="A48" s="133" t="s">
        <v>13</v>
      </c>
      <c r="B48" s="89"/>
      <c r="C48" s="88"/>
      <c r="D48" s="88"/>
      <c r="E48" s="98"/>
    </row>
    <row r="49" spans="1:5" ht="16.95" customHeight="1" x14ac:dyDescent="0.2">
      <c r="A49" s="133"/>
      <c r="B49" s="92"/>
      <c r="C49" s="91"/>
      <c r="D49" s="91"/>
      <c r="E49" s="99"/>
    </row>
    <row r="50" spans="1:5" ht="16.95" customHeight="1" x14ac:dyDescent="0.2">
      <c r="A50" s="133"/>
      <c r="B50" s="92"/>
      <c r="C50" s="91"/>
      <c r="D50" s="91"/>
      <c r="E50" s="99"/>
    </row>
    <row r="51" spans="1:5" ht="16.95" customHeight="1" x14ac:dyDescent="0.2">
      <c r="A51" s="133"/>
      <c r="B51" s="81"/>
      <c r="C51" s="100"/>
      <c r="D51" s="100"/>
      <c r="E51" s="71"/>
    </row>
    <row r="52" spans="1:5" ht="16.95" customHeight="1" x14ac:dyDescent="0.2">
      <c r="A52" s="83" t="s">
        <v>17</v>
      </c>
      <c r="B52" s="84"/>
      <c r="C52" s="85">
        <f>SUM(C48:C51)</f>
        <v>0</v>
      </c>
      <c r="D52" s="85">
        <f>SUM(D48:D51)</f>
        <v>0</v>
      </c>
      <c r="E52" s="86"/>
    </row>
    <row r="53" spans="1:5" ht="16.95" customHeight="1" x14ac:dyDescent="0.2">
      <c r="A53" s="133" t="s">
        <v>22</v>
      </c>
      <c r="B53" s="89"/>
      <c r="C53" s="88"/>
      <c r="D53" s="88"/>
      <c r="E53" s="98"/>
    </row>
    <row r="54" spans="1:5" ht="16.95" customHeight="1" x14ac:dyDescent="0.2">
      <c r="A54" s="133"/>
      <c r="B54" s="81"/>
      <c r="C54" s="100"/>
      <c r="D54" s="100"/>
      <c r="E54" s="71"/>
    </row>
    <row r="55" spans="1:5" ht="16.95" customHeight="1" x14ac:dyDescent="0.2">
      <c r="A55" s="133"/>
      <c r="B55" s="82"/>
      <c r="C55" s="105"/>
      <c r="D55" s="105"/>
      <c r="E55" s="73"/>
    </row>
    <row r="56" spans="1:5" ht="16.95" customHeight="1" x14ac:dyDescent="0.2">
      <c r="A56" s="133"/>
      <c r="B56" s="82"/>
      <c r="C56" s="105"/>
      <c r="D56" s="105"/>
      <c r="E56" s="73"/>
    </row>
    <row r="57" spans="1:5" ht="16.95" customHeight="1" x14ac:dyDescent="0.2">
      <c r="A57" s="83" t="s">
        <v>17</v>
      </c>
      <c r="B57" s="84"/>
      <c r="C57" s="85">
        <f>SUM(C53:C56)</f>
        <v>0</v>
      </c>
      <c r="D57" s="85">
        <f>SUM(D53:D56)</f>
        <v>0</v>
      </c>
      <c r="E57" s="86"/>
    </row>
    <row r="58" spans="1:5" ht="16.95" customHeight="1" x14ac:dyDescent="0.2">
      <c r="A58" s="133" t="s">
        <v>12</v>
      </c>
      <c r="B58" s="89"/>
      <c r="C58" s="88"/>
      <c r="D58" s="88"/>
      <c r="E58" s="98"/>
    </row>
    <row r="59" spans="1:5" ht="16.95" customHeight="1" x14ac:dyDescent="0.2">
      <c r="A59" s="133"/>
      <c r="B59" s="92"/>
      <c r="C59" s="91"/>
      <c r="D59" s="91"/>
      <c r="E59" s="99"/>
    </row>
    <row r="60" spans="1:5" ht="16.95" customHeight="1" x14ac:dyDescent="0.2">
      <c r="A60" s="133"/>
      <c r="B60" s="81"/>
      <c r="C60" s="100"/>
      <c r="D60" s="100"/>
      <c r="E60" s="71"/>
    </row>
    <row r="61" spans="1:5" ht="16.95" customHeight="1" x14ac:dyDescent="0.2">
      <c r="A61" s="133"/>
      <c r="B61" s="82"/>
      <c r="C61" s="105"/>
      <c r="D61" s="105"/>
      <c r="E61" s="73"/>
    </row>
    <row r="62" spans="1:5" ht="16.95" customHeight="1" x14ac:dyDescent="0.2">
      <c r="A62" s="83" t="s">
        <v>17</v>
      </c>
      <c r="B62" s="84"/>
      <c r="C62" s="85">
        <f>SUM(C58:C61)</f>
        <v>0</v>
      </c>
      <c r="D62" s="85">
        <f>SUM(D58:D61)</f>
        <v>0</v>
      </c>
      <c r="E62" s="86"/>
    </row>
    <row r="63" spans="1:5" ht="16.95" customHeight="1" x14ac:dyDescent="0.2">
      <c r="A63" s="133" t="s">
        <v>2</v>
      </c>
      <c r="B63" s="89"/>
      <c r="C63" s="88"/>
      <c r="D63" s="88"/>
      <c r="E63" s="98"/>
    </row>
    <row r="64" spans="1:5" ht="16.95" customHeight="1" x14ac:dyDescent="0.2">
      <c r="A64" s="133"/>
      <c r="B64" s="92"/>
      <c r="C64" s="91"/>
      <c r="D64" s="91"/>
      <c r="E64" s="99"/>
    </row>
    <row r="65" spans="1:5" ht="16.95" customHeight="1" x14ac:dyDescent="0.2">
      <c r="A65" s="133"/>
      <c r="B65" s="81"/>
      <c r="C65" s="100"/>
      <c r="D65" s="100"/>
      <c r="E65" s="71"/>
    </row>
    <row r="66" spans="1:5" ht="16.95" customHeight="1" thickBot="1" x14ac:dyDescent="0.25">
      <c r="A66" s="106" t="s">
        <v>17</v>
      </c>
      <c r="B66" s="107"/>
      <c r="C66" s="108">
        <f>SUM(C63:C65)</f>
        <v>0</v>
      </c>
      <c r="D66" s="108">
        <f>SUM(D63:D65)</f>
        <v>0</v>
      </c>
      <c r="E66" s="109"/>
    </row>
    <row r="67" spans="1:5" ht="16.8" customHeight="1" thickTop="1" thickBot="1" x14ac:dyDescent="0.25">
      <c r="A67" s="76" t="s">
        <v>104</v>
      </c>
      <c r="B67" s="110"/>
      <c r="C67" s="78">
        <f>C17+C22+C27+C32+C37+C42+C47+C52+C57+C62+C66</f>
        <v>0</v>
      </c>
      <c r="D67" s="78">
        <f>D17+D22+D27+D32+D37+D42+D47+D52+D57+D62+D66</f>
        <v>0</v>
      </c>
      <c r="E67" s="79" t="s">
        <v>100</v>
      </c>
    </row>
    <row r="68" spans="1:5" ht="21.9" customHeight="1" x14ac:dyDescent="0.2"/>
    <row r="69" spans="1:5" ht="21.9" customHeight="1" x14ac:dyDescent="0.2"/>
    <row r="70" spans="1:5" ht="21.9" customHeight="1" x14ac:dyDescent="0.2"/>
    <row r="71" spans="1:5" ht="21.9" customHeight="1" x14ac:dyDescent="0.2"/>
    <row r="72" spans="1:5" ht="21.9" customHeight="1" x14ac:dyDescent="0.2"/>
    <row r="73" spans="1:5" ht="21.9" customHeight="1" x14ac:dyDescent="0.2"/>
    <row r="74" spans="1:5" ht="21.9" customHeight="1" x14ac:dyDescent="0.2"/>
    <row r="75" spans="1:5" ht="21.9" customHeight="1" x14ac:dyDescent="0.2"/>
    <row r="76" spans="1:5" ht="21.9" customHeight="1" x14ac:dyDescent="0.2"/>
    <row r="77" spans="1:5" ht="21.9" customHeight="1" x14ac:dyDescent="0.2"/>
    <row r="78" spans="1:5" ht="21.9" customHeight="1" x14ac:dyDescent="0.2"/>
    <row r="79" spans="1:5" ht="21.9" customHeight="1" x14ac:dyDescent="0.2"/>
    <row r="80" spans="1:5" ht="21.9" customHeight="1" x14ac:dyDescent="0.2"/>
    <row r="81" ht="21.9" customHeight="1" x14ac:dyDescent="0.2"/>
    <row r="82" ht="21.9" customHeight="1" x14ac:dyDescent="0.2"/>
    <row r="83" ht="21.9" customHeight="1" x14ac:dyDescent="0.2"/>
    <row r="84" ht="21.9" customHeight="1" x14ac:dyDescent="0.2"/>
    <row r="85" ht="21.9" customHeight="1" x14ac:dyDescent="0.2"/>
    <row r="86" ht="21.9" customHeight="1" x14ac:dyDescent="0.2"/>
    <row r="87" ht="21.9" customHeight="1" x14ac:dyDescent="0.2"/>
    <row r="88" ht="21.9" customHeight="1" x14ac:dyDescent="0.2"/>
    <row r="89" ht="21.9" customHeight="1" x14ac:dyDescent="0.2"/>
    <row r="90" ht="21.9" customHeight="1" x14ac:dyDescent="0.2"/>
    <row r="91" ht="21.9" customHeight="1" x14ac:dyDescent="0.2"/>
    <row r="92" ht="21.9" customHeight="1" x14ac:dyDescent="0.2"/>
    <row r="93" ht="21.9" customHeight="1" x14ac:dyDescent="0.2"/>
    <row r="94" ht="21.9" customHeight="1" x14ac:dyDescent="0.2"/>
    <row r="95" ht="21.9" customHeight="1" x14ac:dyDescent="0.2"/>
    <row r="96" ht="21.9" customHeight="1" x14ac:dyDescent="0.2"/>
    <row r="97" ht="21.9" customHeight="1" x14ac:dyDescent="0.2"/>
    <row r="98" ht="21.9" customHeight="1" x14ac:dyDescent="0.2"/>
    <row r="99" ht="21.9" customHeight="1" x14ac:dyDescent="0.2"/>
    <row r="100" ht="21.9" customHeight="1" x14ac:dyDescent="0.2"/>
    <row r="101" ht="21.9" customHeight="1" x14ac:dyDescent="0.2"/>
    <row r="102" ht="21.9" customHeight="1" x14ac:dyDescent="0.2"/>
    <row r="103" ht="21.9" customHeight="1" x14ac:dyDescent="0.2"/>
    <row r="104" ht="21.9" customHeight="1" x14ac:dyDescent="0.2"/>
    <row r="105" ht="21.9" customHeight="1" x14ac:dyDescent="0.2"/>
    <row r="106" ht="21.9" customHeight="1" x14ac:dyDescent="0.2"/>
    <row r="107" ht="21.9" customHeight="1" x14ac:dyDescent="0.2"/>
    <row r="108" ht="21.9" customHeight="1" x14ac:dyDescent="0.2"/>
    <row r="109" ht="21.9" customHeight="1" x14ac:dyDescent="0.2"/>
    <row r="110" ht="21.9" customHeight="1" x14ac:dyDescent="0.2"/>
    <row r="111" ht="21.9" customHeight="1" x14ac:dyDescent="0.2"/>
    <row r="112" ht="21.9" customHeight="1" x14ac:dyDescent="0.2"/>
    <row r="113" ht="21.9" customHeight="1" x14ac:dyDescent="0.2"/>
    <row r="114" ht="21.9" customHeight="1" x14ac:dyDescent="0.2"/>
    <row r="115" ht="21.9" customHeight="1" x14ac:dyDescent="0.2"/>
    <row r="116" ht="21.9" customHeight="1" x14ac:dyDescent="0.2"/>
    <row r="117" ht="21.9" customHeight="1" x14ac:dyDescent="0.2"/>
    <row r="118" ht="21.9" customHeight="1" x14ac:dyDescent="0.2"/>
    <row r="119" ht="21.9" customHeight="1" x14ac:dyDescent="0.2"/>
    <row r="120" ht="21.9" customHeight="1" x14ac:dyDescent="0.2"/>
    <row r="121" ht="21.9" customHeight="1" x14ac:dyDescent="0.2"/>
    <row r="122" ht="21.9" customHeight="1" x14ac:dyDescent="0.2"/>
    <row r="123" ht="21.9" customHeight="1" x14ac:dyDescent="0.2"/>
    <row r="124" ht="21.9" customHeight="1" x14ac:dyDescent="0.2"/>
    <row r="125" ht="21.9" customHeight="1" x14ac:dyDescent="0.2"/>
    <row r="126" ht="21.9" customHeight="1" x14ac:dyDescent="0.2"/>
    <row r="127" ht="21.9" customHeight="1" x14ac:dyDescent="0.2"/>
    <row r="128" ht="21.9" customHeight="1" x14ac:dyDescent="0.2"/>
  </sheetData>
  <mergeCells count="19">
    <mergeCell ref="A33:A36"/>
    <mergeCell ref="A28:A31"/>
    <mergeCell ref="A13:A16"/>
    <mergeCell ref="A18:A21"/>
    <mergeCell ref="A23:A26"/>
    <mergeCell ref="A38:A41"/>
    <mergeCell ref="A58:A61"/>
    <mergeCell ref="A63:A65"/>
    <mergeCell ref="A48:A51"/>
    <mergeCell ref="A53:A56"/>
    <mergeCell ref="A43:A46"/>
    <mergeCell ref="A1:B1"/>
    <mergeCell ref="A22:B22"/>
    <mergeCell ref="A4:B4"/>
    <mergeCell ref="A5:B5"/>
    <mergeCell ref="A6:B6"/>
    <mergeCell ref="A7:B7"/>
    <mergeCell ref="A9:B9"/>
    <mergeCell ref="A8:B8"/>
  </mergeCells>
  <phoneticPr fontId="2"/>
  <printOptions horizontalCentered="1"/>
  <pageMargins left="0.39370078740157483" right="0.39370078740157483" top="0.78740157480314965" bottom="0.19685039370078741" header="0.51181102362204722" footer="0.11811023622047245"/>
  <pageSetup paperSize="9" scale="70" orientation="portrait" r:id="rId1"/>
  <headerFooter alignWithMargins="0">
    <oddHeader>&amp;C&amp;"ＭＳ 明朝,標準"&amp;12事業収支決算書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7303-44B9-4881-9284-9CB8C477DAE9}">
  <sheetPr>
    <tabColor theme="9" tint="-0.249977111117893"/>
    <pageSetUpPr fitToPage="1"/>
  </sheetPr>
  <dimension ref="A1:F121"/>
  <sheetViews>
    <sheetView zoomScaleNormal="100" zoomScaleSheetLayoutView="120" workbookViewId="0">
      <selection activeCell="A9" sqref="A9"/>
    </sheetView>
  </sheetViews>
  <sheetFormatPr defaultColWidth="9" defaultRowHeight="13.2" x14ac:dyDescent="0.2"/>
  <cols>
    <col min="1" max="1" width="4.6640625" style="1" customWidth="1"/>
    <col min="2" max="2" width="6.6640625" style="1" customWidth="1"/>
    <col min="3" max="3" width="30.6640625" style="3" customWidth="1"/>
    <col min="4" max="5" width="14.109375" style="1" bestFit="1" customWidth="1"/>
    <col min="6" max="6" width="44.77734375" style="3" customWidth="1"/>
    <col min="7" max="7" width="9.44140625" style="1" bestFit="1" customWidth="1"/>
    <col min="8" max="16384" width="9" style="1"/>
  </cols>
  <sheetData>
    <row r="1" spans="1:6" ht="21.9" customHeight="1" thickBot="1" x14ac:dyDescent="0.25">
      <c r="A1" s="54" t="s">
        <v>30</v>
      </c>
      <c r="B1" s="54"/>
      <c r="C1" s="54"/>
      <c r="D1" s="32"/>
      <c r="E1" s="32"/>
      <c r="F1" s="36" t="s">
        <v>33</v>
      </c>
    </row>
    <row r="2" spans="1:6" s="2" customFormat="1" ht="21.9" customHeight="1" thickBot="1" x14ac:dyDescent="0.25">
      <c r="A2" s="158" t="s">
        <v>31</v>
      </c>
      <c r="B2" s="159"/>
      <c r="C2" s="160"/>
      <c r="D2" s="9" t="s">
        <v>27</v>
      </c>
      <c r="E2" s="9" t="s">
        <v>28</v>
      </c>
      <c r="F2" s="22" t="s">
        <v>32</v>
      </c>
    </row>
    <row r="3" spans="1:6" ht="24" x14ac:dyDescent="0.2">
      <c r="A3" s="161" t="s">
        <v>35</v>
      </c>
      <c r="B3" s="162"/>
      <c r="C3" s="163"/>
      <c r="D3" s="28">
        <v>1200000</v>
      </c>
      <c r="E3" s="28">
        <f>876000+151000</f>
        <v>1027000</v>
      </c>
      <c r="F3" s="49" t="s">
        <v>94</v>
      </c>
    </row>
    <row r="4" spans="1:6" ht="24" x14ac:dyDescent="0.2">
      <c r="A4" s="155" t="s">
        <v>36</v>
      </c>
      <c r="B4" s="156"/>
      <c r="C4" s="157"/>
      <c r="D4" s="19">
        <v>70000</v>
      </c>
      <c r="E4" s="19">
        <f>40000+50000</f>
        <v>90000</v>
      </c>
      <c r="F4" s="50" t="s">
        <v>95</v>
      </c>
    </row>
    <row r="5" spans="1:6" ht="21.9" customHeight="1" x14ac:dyDescent="0.2">
      <c r="A5" s="155" t="s">
        <v>37</v>
      </c>
      <c r="B5" s="156"/>
      <c r="C5" s="157"/>
      <c r="D5" s="19">
        <v>50000</v>
      </c>
      <c r="E5" s="19">
        <v>31000</v>
      </c>
      <c r="F5" s="24" t="s">
        <v>96</v>
      </c>
    </row>
    <row r="6" spans="1:6" ht="21.9" customHeight="1" x14ac:dyDescent="0.2">
      <c r="A6" s="155" t="s">
        <v>38</v>
      </c>
      <c r="B6" s="156"/>
      <c r="C6" s="157"/>
      <c r="D6" s="19">
        <v>200000</v>
      </c>
      <c r="E6" s="19">
        <f>100000+100000</f>
        <v>200000</v>
      </c>
      <c r="F6" s="24" t="s">
        <v>97</v>
      </c>
    </row>
    <row r="7" spans="1:6" ht="21.9" customHeight="1" x14ac:dyDescent="0.2">
      <c r="A7" s="140" t="s">
        <v>39</v>
      </c>
      <c r="B7" s="141"/>
      <c r="C7" s="142"/>
      <c r="D7" s="37">
        <v>401000</v>
      </c>
      <c r="E7" s="37">
        <f>400000+287364</f>
        <v>687364</v>
      </c>
      <c r="F7" s="38" t="s">
        <v>107</v>
      </c>
    </row>
    <row r="8" spans="1:6" ht="21.9" customHeight="1" thickBot="1" x14ac:dyDescent="0.25">
      <c r="A8" s="150" t="s">
        <v>108</v>
      </c>
      <c r="B8" s="151"/>
      <c r="C8" s="152"/>
      <c r="D8" s="114">
        <v>100000</v>
      </c>
      <c r="E8" s="114">
        <v>100000</v>
      </c>
      <c r="F8" s="115"/>
    </row>
    <row r="9" spans="1:6" ht="21.9" customHeight="1" thickTop="1" thickBot="1" x14ac:dyDescent="0.25">
      <c r="A9" s="123" t="s">
        <v>16</v>
      </c>
      <c r="B9" s="122"/>
      <c r="C9" s="121"/>
      <c r="D9" s="30">
        <f>SUM(D3:D8)</f>
        <v>2021000</v>
      </c>
      <c r="E9" s="30">
        <f>SUM(E3:E8)</f>
        <v>2135364</v>
      </c>
      <c r="F9" s="31"/>
    </row>
    <row r="10" spans="1:6" ht="21.9" customHeight="1" thickBot="1" x14ac:dyDescent="0.25">
      <c r="A10" s="54" t="s">
        <v>29</v>
      </c>
      <c r="B10" s="54"/>
      <c r="C10" s="54"/>
      <c r="D10" s="55" t="s">
        <v>34</v>
      </c>
      <c r="E10" s="55"/>
      <c r="F10" s="36" t="s">
        <v>33</v>
      </c>
    </row>
    <row r="11" spans="1:6" ht="21.9" customHeight="1" x14ac:dyDescent="0.2">
      <c r="A11" s="51" t="s">
        <v>31</v>
      </c>
      <c r="B11" s="52"/>
      <c r="C11" s="53"/>
      <c r="D11" s="153" t="s">
        <v>27</v>
      </c>
      <c r="E11" s="153" t="s">
        <v>28</v>
      </c>
      <c r="F11" s="147" t="s">
        <v>32</v>
      </c>
    </row>
    <row r="12" spans="1:6" s="2" customFormat="1" ht="21.9" customHeight="1" thickBot="1" x14ac:dyDescent="0.25">
      <c r="A12" s="33" t="s">
        <v>15</v>
      </c>
      <c r="B12" s="14" t="s">
        <v>0</v>
      </c>
      <c r="C12" s="57" t="s">
        <v>18</v>
      </c>
      <c r="D12" s="154"/>
      <c r="E12" s="154"/>
      <c r="F12" s="148"/>
    </row>
    <row r="13" spans="1:6" ht="21.9" customHeight="1" x14ac:dyDescent="0.2">
      <c r="A13" s="149" t="s">
        <v>14</v>
      </c>
      <c r="B13" s="34" t="s">
        <v>3</v>
      </c>
      <c r="C13" s="35" t="s">
        <v>40</v>
      </c>
      <c r="D13" s="28">
        <v>300000</v>
      </c>
      <c r="E13" s="28">
        <v>300000</v>
      </c>
      <c r="F13" s="29" t="s">
        <v>45</v>
      </c>
    </row>
    <row r="14" spans="1:6" ht="21.9" customHeight="1" x14ac:dyDescent="0.2">
      <c r="A14" s="149"/>
      <c r="B14" s="11" t="s">
        <v>42</v>
      </c>
      <c r="C14" s="5" t="s">
        <v>41</v>
      </c>
      <c r="D14" s="19">
        <v>100000</v>
      </c>
      <c r="E14" s="19">
        <v>100000</v>
      </c>
      <c r="F14" s="24" t="s">
        <v>46</v>
      </c>
    </row>
    <row r="15" spans="1:6" ht="21.9" customHeight="1" x14ac:dyDescent="0.2">
      <c r="A15" s="143"/>
      <c r="B15" s="12" t="s">
        <v>43</v>
      </c>
      <c r="C15" s="7" t="s">
        <v>44</v>
      </c>
      <c r="D15" s="20">
        <v>200000</v>
      </c>
      <c r="E15" s="20">
        <v>200000</v>
      </c>
      <c r="F15" s="25" t="s">
        <v>47</v>
      </c>
    </row>
    <row r="16" spans="1:6" ht="21.9" customHeight="1" x14ac:dyDescent="0.2">
      <c r="A16" s="43" t="s">
        <v>17</v>
      </c>
      <c r="B16" s="44"/>
      <c r="C16" s="45"/>
      <c r="D16" s="21">
        <f>SUM(D13:D15)</f>
        <v>600000</v>
      </c>
      <c r="E16" s="21">
        <f>SUM(E13:E15)</f>
        <v>600000</v>
      </c>
      <c r="F16" s="26"/>
    </row>
    <row r="17" spans="1:6" ht="21.9" customHeight="1" x14ac:dyDescent="0.2">
      <c r="A17" s="143" t="s">
        <v>19</v>
      </c>
      <c r="B17" s="13" t="s">
        <v>4</v>
      </c>
      <c r="C17" s="4" t="s">
        <v>48</v>
      </c>
      <c r="D17" s="18">
        <v>600000</v>
      </c>
      <c r="E17" s="18">
        <v>550350</v>
      </c>
      <c r="F17" s="27" t="s">
        <v>54</v>
      </c>
    </row>
    <row r="18" spans="1:6" ht="21.9" customHeight="1" x14ac:dyDescent="0.2">
      <c r="A18" s="143"/>
      <c r="B18" s="10" t="s">
        <v>49</v>
      </c>
      <c r="C18" s="8" t="s">
        <v>50</v>
      </c>
      <c r="D18" s="15">
        <v>20000</v>
      </c>
      <c r="E18" s="15">
        <v>16520</v>
      </c>
      <c r="F18" s="23" t="s">
        <v>53</v>
      </c>
    </row>
    <row r="19" spans="1:6" ht="21.9" customHeight="1" x14ac:dyDescent="0.2">
      <c r="A19" s="143"/>
      <c r="B19" s="12"/>
      <c r="C19" s="7"/>
      <c r="D19" s="17"/>
      <c r="E19" s="17"/>
      <c r="F19" s="25"/>
    </row>
    <row r="20" spans="1:6" ht="21.9" customHeight="1" x14ac:dyDescent="0.2">
      <c r="A20" s="43" t="s">
        <v>17</v>
      </c>
      <c r="B20" s="44"/>
      <c r="C20" s="45"/>
      <c r="D20" s="21">
        <f>SUM(D17:D19)</f>
        <v>620000</v>
      </c>
      <c r="E20" s="21">
        <f>SUM(E17:E19)</f>
        <v>566870</v>
      </c>
      <c r="F20" s="26"/>
    </row>
    <row r="21" spans="1:6" ht="21.9" customHeight="1" x14ac:dyDescent="0.2">
      <c r="A21" s="143" t="s">
        <v>10</v>
      </c>
      <c r="B21" s="13" t="s">
        <v>5</v>
      </c>
      <c r="C21" s="4" t="s">
        <v>51</v>
      </c>
      <c r="D21" s="18">
        <v>25000</v>
      </c>
      <c r="E21" s="18">
        <v>20000</v>
      </c>
      <c r="F21" s="27" t="s">
        <v>52</v>
      </c>
    </row>
    <row r="22" spans="1:6" ht="21.9" customHeight="1" x14ac:dyDescent="0.2">
      <c r="A22" s="143"/>
      <c r="B22" s="10" t="s">
        <v>57</v>
      </c>
      <c r="C22" s="8" t="s">
        <v>56</v>
      </c>
      <c r="D22" s="15">
        <v>2000</v>
      </c>
      <c r="E22" s="15">
        <f>220+330+550+550+550</f>
        <v>2200</v>
      </c>
      <c r="F22" s="23" t="s">
        <v>55</v>
      </c>
    </row>
    <row r="23" spans="1:6" ht="21.9" customHeight="1" x14ac:dyDescent="0.2">
      <c r="A23" s="143"/>
      <c r="B23" s="12"/>
      <c r="C23" s="7"/>
      <c r="D23" s="17"/>
      <c r="E23" s="17"/>
      <c r="F23" s="25"/>
    </row>
    <row r="24" spans="1:6" ht="21.9" customHeight="1" x14ac:dyDescent="0.2">
      <c r="A24" s="43" t="s">
        <v>17</v>
      </c>
      <c r="B24" s="44"/>
      <c r="C24" s="45"/>
      <c r="D24" s="21">
        <f>SUM(D21:D23)</f>
        <v>27000</v>
      </c>
      <c r="E24" s="21">
        <f>SUM(E21:E23)</f>
        <v>22200</v>
      </c>
      <c r="F24" s="26"/>
    </row>
    <row r="25" spans="1:6" ht="21.9" customHeight="1" x14ac:dyDescent="0.2">
      <c r="A25" s="143" t="s">
        <v>20</v>
      </c>
      <c r="B25" s="13" t="s">
        <v>23</v>
      </c>
      <c r="C25" s="4" t="s">
        <v>51</v>
      </c>
      <c r="D25" s="18">
        <v>50000</v>
      </c>
      <c r="E25" s="18">
        <v>85000</v>
      </c>
      <c r="F25" s="27" t="s">
        <v>58</v>
      </c>
    </row>
    <row r="26" spans="1:6" ht="21.9" customHeight="1" x14ac:dyDescent="0.2">
      <c r="A26" s="143"/>
      <c r="B26" s="10" t="s">
        <v>60</v>
      </c>
      <c r="C26" s="8" t="s">
        <v>51</v>
      </c>
      <c r="D26" s="15">
        <v>50000</v>
      </c>
      <c r="E26" s="15">
        <v>75000</v>
      </c>
      <c r="F26" s="23" t="s">
        <v>62</v>
      </c>
    </row>
    <row r="27" spans="1:6" ht="21.9" customHeight="1" x14ac:dyDescent="0.2">
      <c r="A27" s="143"/>
      <c r="B27" s="12" t="s">
        <v>61</v>
      </c>
      <c r="C27" s="7" t="s">
        <v>59</v>
      </c>
      <c r="D27" s="17">
        <v>50000</v>
      </c>
      <c r="E27" s="17">
        <v>50000</v>
      </c>
      <c r="F27" s="25" t="s">
        <v>63</v>
      </c>
    </row>
    <row r="28" spans="1:6" ht="21.9" customHeight="1" x14ac:dyDescent="0.2">
      <c r="A28" s="43" t="s">
        <v>17</v>
      </c>
      <c r="B28" s="44"/>
      <c r="C28" s="45"/>
      <c r="D28" s="21">
        <f>SUM(D25:D27)</f>
        <v>150000</v>
      </c>
      <c r="E28" s="21">
        <f>SUM(E25:E27)</f>
        <v>210000</v>
      </c>
      <c r="F28" s="26"/>
    </row>
    <row r="29" spans="1:6" ht="21.9" customHeight="1" x14ac:dyDescent="0.2">
      <c r="A29" s="143" t="s">
        <v>11</v>
      </c>
      <c r="B29" s="13" t="s">
        <v>24</v>
      </c>
      <c r="C29" s="4" t="s">
        <v>64</v>
      </c>
      <c r="D29" s="18">
        <v>40000</v>
      </c>
      <c r="E29" s="18">
        <v>40000</v>
      </c>
      <c r="F29" s="27" t="s">
        <v>65</v>
      </c>
    </row>
    <row r="30" spans="1:6" ht="21.9" customHeight="1" x14ac:dyDescent="0.2">
      <c r="A30" s="143"/>
      <c r="B30" s="11" t="s">
        <v>67</v>
      </c>
      <c r="C30" s="5" t="s">
        <v>64</v>
      </c>
      <c r="D30" s="16">
        <v>33000</v>
      </c>
      <c r="E30" s="16">
        <v>33000</v>
      </c>
      <c r="F30" s="24" t="s">
        <v>66</v>
      </c>
    </row>
    <row r="31" spans="1:6" ht="21.9" customHeight="1" x14ac:dyDescent="0.2">
      <c r="A31" s="143"/>
      <c r="B31" s="12"/>
      <c r="C31" s="7"/>
      <c r="D31" s="17"/>
      <c r="E31" s="17"/>
      <c r="F31" s="25"/>
    </row>
    <row r="32" spans="1:6" ht="21.9" customHeight="1" x14ac:dyDescent="0.2">
      <c r="A32" s="43" t="s">
        <v>17</v>
      </c>
      <c r="B32" s="44"/>
      <c r="C32" s="45"/>
      <c r="D32" s="21">
        <f>SUM(D29:D31)</f>
        <v>73000</v>
      </c>
      <c r="E32" s="21">
        <f>SUM(E29:E31)</f>
        <v>73000</v>
      </c>
      <c r="F32" s="26"/>
    </row>
    <row r="33" spans="1:6" ht="21.9" customHeight="1" x14ac:dyDescent="0.2">
      <c r="A33" s="143" t="s">
        <v>21</v>
      </c>
      <c r="B33" s="13" t="s">
        <v>6</v>
      </c>
      <c r="C33" s="4" t="s">
        <v>68</v>
      </c>
      <c r="D33" s="18">
        <v>10000</v>
      </c>
      <c r="E33" s="18">
        <f>4770+3008+2444+5828+5734</f>
        <v>21784</v>
      </c>
      <c r="F33" s="27" t="s">
        <v>69</v>
      </c>
    </row>
    <row r="34" spans="1:6" ht="21.9" customHeight="1" x14ac:dyDescent="0.2">
      <c r="A34" s="143"/>
      <c r="B34" s="11" t="s">
        <v>70</v>
      </c>
      <c r="C34" s="5" t="s">
        <v>68</v>
      </c>
      <c r="D34" s="16">
        <v>0</v>
      </c>
      <c r="E34" s="16">
        <v>5040</v>
      </c>
      <c r="F34" s="24" t="s">
        <v>78</v>
      </c>
    </row>
    <row r="35" spans="1:6" ht="21.9" customHeight="1" x14ac:dyDescent="0.2">
      <c r="A35" s="143"/>
      <c r="B35" s="12" t="s">
        <v>77</v>
      </c>
      <c r="C35" s="7" t="s">
        <v>76</v>
      </c>
      <c r="D35" s="17">
        <v>30000</v>
      </c>
      <c r="E35" s="17">
        <v>28000</v>
      </c>
      <c r="F35" s="25" t="s">
        <v>98</v>
      </c>
    </row>
    <row r="36" spans="1:6" ht="21.9" customHeight="1" x14ac:dyDescent="0.2">
      <c r="A36" s="46" t="s">
        <v>17</v>
      </c>
      <c r="B36" s="47"/>
      <c r="C36" s="48"/>
      <c r="D36" s="21">
        <f>SUM(D33:D35)</f>
        <v>40000</v>
      </c>
      <c r="E36" s="21">
        <f>SUM(E33:E35)</f>
        <v>54824</v>
      </c>
      <c r="F36" s="26"/>
    </row>
    <row r="37" spans="1:6" ht="21.9" customHeight="1" x14ac:dyDescent="0.2">
      <c r="A37" s="144" t="s">
        <v>1</v>
      </c>
      <c r="B37" s="13" t="s">
        <v>7</v>
      </c>
      <c r="C37" s="4" t="s">
        <v>71</v>
      </c>
      <c r="D37" s="18">
        <v>350000</v>
      </c>
      <c r="E37" s="18">
        <v>420500</v>
      </c>
      <c r="F37" s="27" t="s">
        <v>74</v>
      </c>
    </row>
    <row r="38" spans="1:6" ht="21.9" customHeight="1" x14ac:dyDescent="0.2">
      <c r="A38" s="145"/>
      <c r="B38" s="11"/>
      <c r="C38" s="39" t="s">
        <v>73</v>
      </c>
      <c r="D38" s="16">
        <v>5000</v>
      </c>
      <c r="E38" s="16">
        <v>0</v>
      </c>
      <c r="F38" s="24" t="s">
        <v>72</v>
      </c>
    </row>
    <row r="39" spans="1:6" ht="21.9" customHeight="1" x14ac:dyDescent="0.2">
      <c r="A39" s="146"/>
      <c r="B39" s="6"/>
      <c r="C39" s="7"/>
      <c r="D39" s="17"/>
      <c r="E39" s="17"/>
      <c r="F39" s="25"/>
    </row>
    <row r="40" spans="1:6" ht="21.9" customHeight="1" x14ac:dyDescent="0.2">
      <c r="A40" s="43" t="s">
        <v>17</v>
      </c>
      <c r="B40" s="44"/>
      <c r="C40" s="45"/>
      <c r="D40" s="21">
        <f>SUM(D37:D39)</f>
        <v>355000</v>
      </c>
      <c r="E40" s="21">
        <f>SUM(E37:E39)</f>
        <v>420500</v>
      </c>
      <c r="F40" s="26"/>
    </row>
    <row r="41" spans="1:6" ht="21.9" customHeight="1" x14ac:dyDescent="0.2">
      <c r="A41" s="143" t="s">
        <v>13</v>
      </c>
      <c r="B41" s="13" t="s">
        <v>8</v>
      </c>
      <c r="C41" s="4" t="s">
        <v>51</v>
      </c>
      <c r="D41" s="18">
        <v>20000</v>
      </c>
      <c r="E41" s="18">
        <v>22000</v>
      </c>
      <c r="F41" s="27" t="s">
        <v>75</v>
      </c>
    </row>
    <row r="42" spans="1:6" ht="21.9" customHeight="1" x14ac:dyDescent="0.2">
      <c r="A42" s="143"/>
      <c r="B42" s="11"/>
      <c r="C42" s="5"/>
      <c r="D42" s="16"/>
      <c r="E42" s="16"/>
      <c r="F42" s="24"/>
    </row>
    <row r="43" spans="1:6" ht="21.9" customHeight="1" x14ac:dyDescent="0.2">
      <c r="A43" s="143"/>
      <c r="B43" s="12"/>
      <c r="C43" s="7"/>
      <c r="D43" s="17"/>
      <c r="E43" s="17"/>
      <c r="F43" s="25"/>
    </row>
    <row r="44" spans="1:6" ht="21.9" customHeight="1" x14ac:dyDescent="0.2">
      <c r="A44" s="43" t="s">
        <v>17</v>
      </c>
      <c r="B44" s="44"/>
      <c r="C44" s="45"/>
      <c r="D44" s="21">
        <f>SUM(D41:D43)</f>
        <v>20000</v>
      </c>
      <c r="E44" s="21">
        <f>SUM(E41:E43)</f>
        <v>22000</v>
      </c>
      <c r="F44" s="26"/>
    </row>
    <row r="45" spans="1:6" ht="21.9" customHeight="1" x14ac:dyDescent="0.2">
      <c r="A45" s="143" t="s">
        <v>22</v>
      </c>
      <c r="B45" s="13" t="s">
        <v>9</v>
      </c>
      <c r="C45" s="4" t="s">
        <v>79</v>
      </c>
      <c r="D45" s="18">
        <v>20000</v>
      </c>
      <c r="E45" s="18">
        <v>1220</v>
      </c>
      <c r="F45" s="27" t="s">
        <v>80</v>
      </c>
    </row>
    <row r="46" spans="1:6" ht="21.9" customHeight="1" x14ac:dyDescent="0.2">
      <c r="A46" s="143"/>
      <c r="B46" s="11" t="s">
        <v>82</v>
      </c>
      <c r="C46" s="5" t="s">
        <v>79</v>
      </c>
      <c r="D46" s="16">
        <v>0</v>
      </c>
      <c r="E46" s="16">
        <v>550</v>
      </c>
      <c r="F46" s="24" t="s">
        <v>81</v>
      </c>
    </row>
    <row r="47" spans="1:6" ht="21.9" customHeight="1" x14ac:dyDescent="0.2">
      <c r="A47" s="143"/>
      <c r="B47" s="40" t="s">
        <v>83</v>
      </c>
      <c r="C47" s="41" t="s">
        <v>79</v>
      </c>
      <c r="D47" s="42">
        <v>0</v>
      </c>
      <c r="E47" s="42">
        <v>4980</v>
      </c>
      <c r="F47" s="38" t="s">
        <v>85</v>
      </c>
    </row>
    <row r="48" spans="1:6" ht="21.9" customHeight="1" x14ac:dyDescent="0.2">
      <c r="A48" s="143"/>
      <c r="B48" s="12" t="s">
        <v>84</v>
      </c>
      <c r="C48" s="7" t="s">
        <v>79</v>
      </c>
      <c r="D48" s="17">
        <v>0</v>
      </c>
      <c r="E48" s="17">
        <v>1280</v>
      </c>
      <c r="F48" s="25" t="s">
        <v>86</v>
      </c>
    </row>
    <row r="49" spans="1:6" ht="21.9" customHeight="1" x14ac:dyDescent="0.2">
      <c r="A49" s="43" t="s">
        <v>17</v>
      </c>
      <c r="B49" s="44"/>
      <c r="C49" s="45"/>
      <c r="D49" s="21">
        <f>SUM(D45:D48)</f>
        <v>20000</v>
      </c>
      <c r="E49" s="21">
        <f>SUM(E45:E48)</f>
        <v>8030</v>
      </c>
      <c r="F49" s="26"/>
    </row>
    <row r="50" spans="1:6" ht="21.9" customHeight="1" x14ac:dyDescent="0.2">
      <c r="A50" s="143" t="s">
        <v>12</v>
      </c>
      <c r="B50" s="13" t="s">
        <v>25</v>
      </c>
      <c r="C50" s="4" t="s">
        <v>92</v>
      </c>
      <c r="D50" s="18">
        <v>70000</v>
      </c>
      <c r="E50" s="18">
        <v>105000</v>
      </c>
      <c r="F50" s="27" t="s">
        <v>93</v>
      </c>
    </row>
    <row r="51" spans="1:6" ht="21.9" customHeight="1" x14ac:dyDescent="0.2">
      <c r="A51" s="143"/>
      <c r="B51" s="11"/>
      <c r="C51" s="5"/>
      <c r="D51" s="16"/>
      <c r="E51" s="16"/>
      <c r="F51" s="24"/>
    </row>
    <row r="52" spans="1:6" ht="21.9" customHeight="1" x14ac:dyDescent="0.2">
      <c r="A52" s="143"/>
      <c r="B52" s="12"/>
      <c r="C52" s="7"/>
      <c r="D52" s="17"/>
      <c r="E52" s="17"/>
      <c r="F52" s="25"/>
    </row>
    <row r="53" spans="1:6" ht="21.9" customHeight="1" x14ac:dyDescent="0.2">
      <c r="A53" s="43" t="s">
        <v>17</v>
      </c>
      <c r="B53" s="44"/>
      <c r="C53" s="45"/>
      <c r="D53" s="21">
        <f>SUM(D50:D52)</f>
        <v>70000</v>
      </c>
      <c r="E53" s="21">
        <f>SUM(E50:E52)</f>
        <v>105000</v>
      </c>
      <c r="F53" s="26"/>
    </row>
    <row r="54" spans="1:6" ht="21.9" customHeight="1" x14ac:dyDescent="0.2">
      <c r="A54" s="143" t="s">
        <v>2</v>
      </c>
      <c r="B54" s="13" t="s">
        <v>26</v>
      </c>
      <c r="C54" s="4" t="s">
        <v>87</v>
      </c>
      <c r="D54" s="18">
        <v>36000</v>
      </c>
      <c r="E54" s="18">
        <v>39180</v>
      </c>
      <c r="F54" s="27" t="s">
        <v>88</v>
      </c>
    </row>
    <row r="55" spans="1:6" ht="21.9" customHeight="1" x14ac:dyDescent="0.2">
      <c r="A55" s="143"/>
      <c r="B55" s="11" t="s">
        <v>89</v>
      </c>
      <c r="C55" s="5" t="s">
        <v>79</v>
      </c>
      <c r="D55" s="16">
        <v>0</v>
      </c>
      <c r="E55" s="16">
        <v>2760</v>
      </c>
      <c r="F55" s="24" t="s">
        <v>90</v>
      </c>
    </row>
    <row r="56" spans="1:6" ht="21.9" customHeight="1" x14ac:dyDescent="0.2">
      <c r="A56" s="143"/>
      <c r="B56" s="12"/>
      <c r="C56" s="7" t="s">
        <v>79</v>
      </c>
      <c r="D56" s="17">
        <v>10000</v>
      </c>
      <c r="E56" s="17">
        <v>11000</v>
      </c>
      <c r="F56" s="25" t="s">
        <v>91</v>
      </c>
    </row>
    <row r="57" spans="1:6" ht="21.9" customHeight="1" thickBot="1" x14ac:dyDescent="0.25">
      <c r="A57" s="116" t="s">
        <v>17</v>
      </c>
      <c r="B57" s="117"/>
      <c r="C57" s="118"/>
      <c r="D57" s="119">
        <f>SUM(D54:D56)</f>
        <v>46000</v>
      </c>
      <c r="E57" s="119">
        <f>SUM(E54:E56)</f>
        <v>52940</v>
      </c>
      <c r="F57" s="120"/>
    </row>
    <row r="58" spans="1:6" ht="21.9" customHeight="1" thickTop="1" thickBot="1" x14ac:dyDescent="0.25">
      <c r="A58" s="137" t="s">
        <v>104</v>
      </c>
      <c r="B58" s="138"/>
      <c r="C58" s="139"/>
      <c r="D58" s="30">
        <f>D16+D20+D24+D28+D32+D36+D40+D44+D49+D53+D57</f>
        <v>2021000</v>
      </c>
      <c r="E58" s="30">
        <f>E16+E20+E24+E28+E32+E36+E40+E44+E49+E53+E57</f>
        <v>2135364</v>
      </c>
      <c r="F58" s="79" t="s">
        <v>109</v>
      </c>
    </row>
    <row r="59" spans="1:6" ht="21.9" customHeight="1" x14ac:dyDescent="0.2">
      <c r="A59" s="56"/>
      <c r="B59" s="56"/>
      <c r="C59" s="56"/>
      <c r="D59" s="56"/>
      <c r="E59" s="56"/>
      <c r="F59" s="56"/>
    </row>
    <row r="60" spans="1:6" ht="21.9" customHeight="1" x14ac:dyDescent="0.2">
      <c r="C60" s="1"/>
      <c r="F60" s="1"/>
    </row>
    <row r="61" spans="1:6" ht="21.9" customHeight="1" x14ac:dyDescent="0.2"/>
    <row r="62" spans="1:6" ht="21.9" customHeight="1" x14ac:dyDescent="0.2"/>
    <row r="63" spans="1:6" ht="21.9" customHeight="1" x14ac:dyDescent="0.2"/>
    <row r="64" spans="1:6" ht="21.9" customHeight="1" x14ac:dyDescent="0.2"/>
    <row r="65" ht="21.9" customHeight="1" x14ac:dyDescent="0.2"/>
    <row r="66" ht="21.9" customHeight="1" x14ac:dyDescent="0.2"/>
    <row r="67" ht="21.9" customHeight="1" x14ac:dyDescent="0.2"/>
    <row r="68" ht="21.9" customHeight="1" x14ac:dyDescent="0.2"/>
    <row r="69" ht="21.9" customHeight="1" x14ac:dyDescent="0.2"/>
    <row r="70" ht="21.9" customHeight="1" x14ac:dyDescent="0.2"/>
    <row r="71" ht="21.9" customHeight="1" x14ac:dyDescent="0.2"/>
    <row r="72" ht="21.9" customHeight="1" x14ac:dyDescent="0.2"/>
    <row r="73" ht="21.9" customHeight="1" x14ac:dyDescent="0.2"/>
    <row r="74" ht="21.9" customHeight="1" x14ac:dyDescent="0.2"/>
    <row r="75" ht="21.9" customHeight="1" x14ac:dyDescent="0.2"/>
    <row r="76" ht="21.9" customHeight="1" x14ac:dyDescent="0.2"/>
    <row r="77" ht="21.9" customHeight="1" x14ac:dyDescent="0.2"/>
    <row r="78" ht="21.9" customHeight="1" x14ac:dyDescent="0.2"/>
    <row r="79" ht="21.9" customHeight="1" x14ac:dyDescent="0.2"/>
    <row r="80" ht="21.9" customHeight="1" x14ac:dyDescent="0.2"/>
    <row r="81" ht="21.9" customHeight="1" x14ac:dyDescent="0.2"/>
    <row r="82" ht="21.9" customHeight="1" x14ac:dyDescent="0.2"/>
    <row r="83" ht="21.9" customHeight="1" x14ac:dyDescent="0.2"/>
    <row r="84" ht="21.9" customHeight="1" x14ac:dyDescent="0.2"/>
    <row r="85" ht="21.9" customHeight="1" x14ac:dyDescent="0.2"/>
    <row r="86" ht="21.9" customHeight="1" x14ac:dyDescent="0.2"/>
    <row r="87" ht="21.9" customHeight="1" x14ac:dyDescent="0.2"/>
    <row r="88" ht="21.9" customHeight="1" x14ac:dyDescent="0.2"/>
    <row r="89" ht="21.9" customHeight="1" x14ac:dyDescent="0.2"/>
    <row r="90" ht="21.9" customHeight="1" x14ac:dyDescent="0.2"/>
    <row r="91" ht="21.9" customHeight="1" x14ac:dyDescent="0.2"/>
    <row r="92" ht="21.9" customHeight="1" x14ac:dyDescent="0.2"/>
    <row r="93" ht="21.9" customHeight="1" x14ac:dyDescent="0.2"/>
    <row r="94" ht="21.9" customHeight="1" x14ac:dyDescent="0.2"/>
    <row r="95" ht="21.9" customHeight="1" x14ac:dyDescent="0.2"/>
    <row r="96" ht="21.9" customHeight="1" x14ac:dyDescent="0.2"/>
    <row r="97" ht="21.9" customHeight="1" x14ac:dyDescent="0.2"/>
    <row r="98" ht="21.9" customHeight="1" x14ac:dyDescent="0.2"/>
    <row r="99" ht="21.9" customHeight="1" x14ac:dyDescent="0.2"/>
    <row r="100" ht="21.9" customHeight="1" x14ac:dyDescent="0.2"/>
    <row r="101" ht="21.9" customHeight="1" x14ac:dyDescent="0.2"/>
    <row r="102" ht="21.9" customHeight="1" x14ac:dyDescent="0.2"/>
    <row r="103" ht="21.9" customHeight="1" x14ac:dyDescent="0.2"/>
    <row r="104" ht="21.9" customHeight="1" x14ac:dyDescent="0.2"/>
    <row r="105" ht="21.9" customHeight="1" x14ac:dyDescent="0.2"/>
    <row r="106" ht="21.9" customHeight="1" x14ac:dyDescent="0.2"/>
    <row r="107" ht="21.9" customHeight="1" x14ac:dyDescent="0.2"/>
    <row r="108" ht="21.9" customHeight="1" x14ac:dyDescent="0.2"/>
    <row r="109" ht="21.9" customHeight="1" x14ac:dyDescent="0.2"/>
    <row r="110" ht="21.9" customHeight="1" x14ac:dyDescent="0.2"/>
    <row r="111" ht="21.9" customHeight="1" x14ac:dyDescent="0.2"/>
    <row r="112" ht="21.9" customHeight="1" x14ac:dyDescent="0.2"/>
    <row r="113" ht="21.9" customHeight="1" x14ac:dyDescent="0.2"/>
    <row r="114" ht="21.9" customHeight="1" x14ac:dyDescent="0.2"/>
    <row r="115" ht="21.9" customHeight="1" x14ac:dyDescent="0.2"/>
    <row r="116" ht="21.9" customHeight="1" x14ac:dyDescent="0.2"/>
    <row r="117" ht="21.9" customHeight="1" x14ac:dyDescent="0.2"/>
    <row r="118" ht="21.9" customHeight="1" x14ac:dyDescent="0.2"/>
    <row r="119" ht="21.9" customHeight="1" x14ac:dyDescent="0.2"/>
    <row r="120" ht="21.9" customHeight="1" x14ac:dyDescent="0.2"/>
    <row r="121" ht="21.9" customHeight="1" x14ac:dyDescent="0.2"/>
  </sheetData>
  <mergeCells count="22">
    <mergeCell ref="A6:C6"/>
    <mergeCell ref="A2:C2"/>
    <mergeCell ref="A3:C3"/>
    <mergeCell ref="A4:C4"/>
    <mergeCell ref="A5:C5"/>
    <mergeCell ref="F11:F12"/>
    <mergeCell ref="A13:A15"/>
    <mergeCell ref="A17:A19"/>
    <mergeCell ref="A21:A23"/>
    <mergeCell ref="A8:C8"/>
    <mergeCell ref="D11:D12"/>
    <mergeCell ref="E11:E12"/>
    <mergeCell ref="A58:C58"/>
    <mergeCell ref="A7:C7"/>
    <mergeCell ref="A50:A52"/>
    <mergeCell ref="A54:A56"/>
    <mergeCell ref="A37:A39"/>
    <mergeCell ref="A41:A43"/>
    <mergeCell ref="A45:A48"/>
    <mergeCell ref="A25:A27"/>
    <mergeCell ref="A29:A31"/>
    <mergeCell ref="A33:A35"/>
  </mergeCells>
  <phoneticPr fontId="2"/>
  <printOptions horizontalCentered="1"/>
  <pageMargins left="0.39370078740157483" right="0.39370078740157483" top="0.59055118110236227" bottom="0.19685039370078741" header="0.51181102362204722" footer="0.11811023622047245"/>
  <pageSetup paperSize="9" scale="45" orientation="portrait" r:id="rId1"/>
  <headerFooter alignWithMargins="0">
    <oddHeader>&amp;C&amp;"ＭＳ 明朝,標準"&amp;12事業収支決算書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事業収支決算書</vt:lpstr>
      <vt:lpstr>記入例</vt:lpstr>
      <vt:lpstr>記入例!Print_Area</vt:lpstr>
      <vt:lpstr>事業収支決算書!Print_Area</vt:lpstr>
      <vt:lpstr>記入例!Print_Titles</vt:lpstr>
      <vt:lpstr>事業収支決算書!Print_Titles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shibata04002</dc:creator>
  <cp:lastModifiedBy>atsumi02377</cp:lastModifiedBy>
  <cp:lastPrinted>2025-12-28T01:40:24Z</cp:lastPrinted>
  <dcterms:created xsi:type="dcterms:W3CDTF">1997-01-08T22:48:59Z</dcterms:created>
  <dcterms:modified xsi:type="dcterms:W3CDTF">2026-01-09T03:26:42Z</dcterms:modified>
</cp:coreProperties>
</file>